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Sheet1" sheetId="1" r:id="rId1"/>
    <sheet name="Sheet2" sheetId="2" r:id="rId2"/>
    <sheet name="Sheet3" sheetId="3" r:id="rId3"/>
  </sheets>
  <definedNames>
    <definedName name="X_Result_2019_20" localSheetId="0">Sheet1!$A$1:$S$145</definedName>
  </definedNames>
  <calcPr calcId="124519"/>
</workbook>
</file>

<file path=xl/calcChain.xml><?xml version="1.0" encoding="utf-8"?>
<calcChain xmlns="http://schemas.openxmlformats.org/spreadsheetml/2006/main">
  <c r="F12" i="3"/>
  <c r="H12"/>
  <c r="G12"/>
  <c r="E12"/>
  <c r="D12"/>
  <c r="C12"/>
  <c r="H11"/>
  <c r="H10"/>
  <c r="H9"/>
  <c r="H8"/>
  <c r="H7"/>
  <c r="H6"/>
  <c r="H5"/>
  <c r="H4"/>
  <c r="H3"/>
  <c r="M3" i="2"/>
  <c r="N3" s="1"/>
  <c r="M4"/>
  <c r="N4" s="1"/>
  <c r="M5"/>
  <c r="N5" s="1"/>
  <c r="M6"/>
  <c r="N6" s="1"/>
  <c r="M7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39"/>
  <c r="N39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N47" s="1"/>
  <c r="M48"/>
  <c r="N48" s="1"/>
  <c r="M49"/>
  <c r="N49" s="1"/>
  <c r="M50"/>
  <c r="N50" s="1"/>
  <c r="M51"/>
  <c r="N51" s="1"/>
  <c r="M52"/>
  <c r="N52" s="1"/>
  <c r="M53"/>
  <c r="N53" s="1"/>
  <c r="M54"/>
  <c r="N54" s="1"/>
  <c r="M55"/>
  <c r="N55" s="1"/>
  <c r="M56"/>
  <c r="N56" s="1"/>
  <c r="M57"/>
  <c r="N57" s="1"/>
  <c r="M58"/>
  <c r="N58" s="1"/>
  <c r="M59"/>
  <c r="N59" s="1"/>
  <c r="M60"/>
  <c r="N60" s="1"/>
  <c r="M61"/>
  <c r="N61" s="1"/>
  <c r="M62"/>
  <c r="N62" s="1"/>
  <c r="M63"/>
  <c r="N63" s="1"/>
  <c r="M64"/>
  <c r="N64" s="1"/>
  <c r="M65"/>
  <c r="N65" s="1"/>
  <c r="M66"/>
  <c r="N66" s="1"/>
  <c r="T10" i="1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9"/>
  <c r="S11"/>
  <c r="S13"/>
  <c r="S15"/>
  <c r="S9"/>
  <c r="S142"/>
  <c r="S19"/>
  <c r="S21"/>
  <c r="S23"/>
  <c r="S26"/>
  <c r="S28"/>
  <c r="S30"/>
  <c r="S32"/>
  <c r="S34"/>
  <c r="S36"/>
  <c r="S38"/>
  <c r="S40"/>
  <c r="S42"/>
  <c r="S44"/>
  <c r="S47"/>
  <c r="S49"/>
  <c r="S51"/>
  <c r="S53"/>
  <c r="S55"/>
  <c r="S58"/>
  <c r="S60"/>
  <c r="S62"/>
  <c r="S64"/>
  <c r="S66"/>
  <c r="S69"/>
  <c r="S71"/>
  <c r="S73"/>
  <c r="S75"/>
  <c r="S77"/>
  <c r="S79"/>
  <c r="S81"/>
  <c r="S83"/>
  <c r="S85"/>
  <c r="S87"/>
  <c r="S90"/>
  <c r="S92"/>
  <c r="S94"/>
  <c r="S96"/>
  <c r="S98"/>
  <c r="S100"/>
  <c r="S102"/>
  <c r="S104"/>
  <c r="S106"/>
  <c r="S108"/>
  <c r="S111"/>
  <c r="S113"/>
  <c r="S115"/>
  <c r="S117"/>
  <c r="S119"/>
  <c r="S121"/>
  <c r="S123"/>
  <c r="S125"/>
  <c r="S127"/>
  <c r="S129"/>
  <c r="S132"/>
  <c r="S134"/>
  <c r="S136"/>
  <c r="S138"/>
  <c r="S140"/>
  <c r="S17"/>
</calcChain>
</file>

<file path=xl/connections.xml><?xml version="1.0" encoding="utf-8"?>
<connections xmlns="http://schemas.openxmlformats.org/spreadsheetml/2006/main">
  <connection id="1" name="X Result 2019-20" type="6" refreshedVersion="3" background="1" saveData="1">
    <textPr codePage="65001" firstRow="7" sourceFile="C:\Users\RashmiPurohit\Desktop\X Result 2019-20.txt" delimited="0">
      <textFields count="19">
        <textField/>
        <textField position="9"/>
        <textField position="34"/>
        <textField position="59"/>
        <textField position="68"/>
        <textField position="71"/>
        <textField position="75"/>
        <textField position="78"/>
        <textField position="81"/>
        <textField position="85"/>
        <textField position="88"/>
        <textField position="91"/>
        <textField position="95"/>
        <textField position="98"/>
        <textField position="103"/>
        <textField position="106"/>
        <textField position="109"/>
        <textField position="112"/>
        <textField position="125"/>
      </textFields>
    </textPr>
  </connection>
</connections>
</file>

<file path=xl/sharedStrings.xml><?xml version="1.0" encoding="utf-8"?>
<sst xmlns="http://schemas.openxmlformats.org/spreadsheetml/2006/main" count="953" uniqueCount="132">
  <si>
    <t>----</t>
  </si>
  <si>
    <t>---</t>
  </si>
  <si>
    <t>SUBJ</t>
  </si>
  <si>
    <t>ECT</t>
  </si>
  <si>
    <t>S--</t>
  </si>
  <si>
    <t>-----</t>
  </si>
  <si>
    <t>RESULT</t>
  </si>
  <si>
    <t>COMP</t>
  </si>
  <si>
    <t>SUB</t>
  </si>
  <si>
    <t>CD</t>
  </si>
  <si>
    <t>MKS</t>
  </si>
  <si>
    <t>GR</t>
  </si>
  <si>
    <t>---------</t>
  </si>
  <si>
    <t>-------------</t>
  </si>
  <si>
    <t>-------------------------</t>
  </si>
  <si>
    <t>PASS</t>
  </si>
  <si>
    <t>D2</t>
  </si>
  <si>
    <t>D1</t>
  </si>
  <si>
    <t>C1</t>
  </si>
  <si>
    <t>A2</t>
  </si>
  <si>
    <t>B2</t>
  </si>
  <si>
    <t>B1</t>
  </si>
  <si>
    <t>C2</t>
  </si>
  <si>
    <t>A1</t>
  </si>
  <si>
    <t>COMP   241</t>
  </si>
  <si>
    <t>E</t>
  </si>
  <si>
    <t>AR</t>
  </si>
  <si>
    <t>1 TO</t>
  </si>
  <si>
    <t>TAL</t>
  </si>
  <si>
    <t>ESS</t>
  </si>
  <si>
    <t>ENT</t>
  </si>
  <si>
    <t>IAL</t>
  </si>
  <si>
    <t>REP</t>
  </si>
  <si>
    <t>EAT</t>
  </si>
  <si>
    <t>:</t>
  </si>
  <si>
    <t>0 T</t>
  </si>
  <si>
    <t>OTAL</t>
  </si>
  <si>
    <t>ABS</t>
  </si>
  <si>
    <t>0_x001A_</t>
  </si>
  <si>
    <t>ROLL    F</t>
  </si>
  <si>
    <t>S NAME OF CANDIDATE</t>
  </si>
  <si>
    <t>NO      L</t>
  </si>
  <si>
    <t>X</t>
  </si>
  <si>
    <t>SCHOOL :</t>
  </si>
  <si>
    <t>- 54150   KENDRIYA VIDYAL</t>
  </si>
  <si>
    <t>AYA KOTHI BAZAR BETUL MP</t>
  </si>
  <si>
    <t>M ADARSH   DHURVE</t>
  </si>
  <si>
    <t>M AKSHAD DHURVE</t>
  </si>
  <si>
    <t>F ARPITA PADLAK</t>
  </si>
  <si>
    <t>F AYUSHI DADHORE</t>
  </si>
  <si>
    <t>F BHARTI NARWARE</t>
  </si>
  <si>
    <t>F DIKSHA MHASKI</t>
  </si>
  <si>
    <t>M HARSHIT GHUDALE</t>
  </si>
  <si>
    <t>F HEEMANI HEDAU</t>
  </si>
  <si>
    <t>F KAJAL NAGLE</t>
  </si>
  <si>
    <t>F KANAK PATANKAR</t>
  </si>
  <si>
    <t>F KANAK SIRSAM</t>
  </si>
  <si>
    <t>F KUMKUM GAYKI</t>
  </si>
  <si>
    <t>F KUMKUM SURJAYE</t>
  </si>
  <si>
    <t>M PAWAN  GAYKWAD</t>
  </si>
  <si>
    <t>M PUNIT SATPUTE</t>
  </si>
  <si>
    <t>F RISHIKA JAWALKAR</t>
  </si>
  <si>
    <t>F SAKSHI  NARWARE</t>
  </si>
  <si>
    <t>M SANKALP RATHORE</t>
  </si>
  <si>
    <t>F SHRISHTI UGHADE</t>
  </si>
  <si>
    <t>F SHRUTI THAKRE</t>
  </si>
  <si>
    <t>M SHUBHAM KADWE</t>
  </si>
  <si>
    <t>F SRAJAN SARSWAT</t>
  </si>
  <si>
    <t>M SWAPN SATPUTE</t>
  </si>
  <si>
    <t>M SWAPNIL GAYAKWAD</t>
  </si>
  <si>
    <t>F URVASHI SINGH</t>
  </si>
  <si>
    <t>F YASHIKA MAHALE</t>
  </si>
  <si>
    <t>M YUGAL UPRALE</t>
  </si>
  <si>
    <t>M AAYUSH GUJARKAR</t>
  </si>
  <si>
    <t>M ABHISHEK KALE</t>
  </si>
  <si>
    <t>M ADITYA DANDHARE</t>
  </si>
  <si>
    <t>M ANKIT WARKADE</t>
  </si>
  <si>
    <t>M ANSH JHA</t>
  </si>
  <si>
    <t>F ANSHIKA SHARMA</t>
  </si>
  <si>
    <t>F APEKSHA CHOUDHRI</t>
  </si>
  <si>
    <t>M APOORV DESHMUKH</t>
  </si>
  <si>
    <t>F BHUMIKA KANERE</t>
  </si>
  <si>
    <t>M GOURAV BARASKAR</t>
  </si>
  <si>
    <t>M GHANSHYAM SAHU</t>
  </si>
  <si>
    <t>M HARSHIT KUMAR KHATARK</t>
  </si>
  <si>
    <t>F HIMANSHI PANDAGRE</t>
  </si>
  <si>
    <t>M HIMANSHU DAKARIYA</t>
  </si>
  <si>
    <t>M ISHANSHU KAPSE</t>
  </si>
  <si>
    <t>F KRATIKA CHADOKER</t>
  </si>
  <si>
    <t>F LEEPAKSHI MARSKOLE</t>
  </si>
  <si>
    <t>F LEKHNI KUMBHARE</t>
  </si>
  <si>
    <t>M MANAS LOKHANDE</t>
  </si>
  <si>
    <t>F MANOGYA SAHU</t>
  </si>
  <si>
    <t>M MITESH SINGH</t>
  </si>
  <si>
    <t>M NAYAN JHADE</t>
  </si>
  <si>
    <t>M NAYAN NAWDE</t>
  </si>
  <si>
    <t>M NEERAJ GUBRELE</t>
  </si>
  <si>
    <t>M NITESH UIKEY</t>
  </si>
  <si>
    <t>M PRIYANSHU SINGH CHOUH</t>
  </si>
  <si>
    <t>AN</t>
  </si>
  <si>
    <t>F POORNIMA HARODE</t>
  </si>
  <si>
    <t>F PURVI DHOLEKAR</t>
  </si>
  <si>
    <t>M ROHAN JAWARKER</t>
  </si>
  <si>
    <t>M SHAILESH BHUMARKAR</t>
  </si>
  <si>
    <t>F SHIVANGI DEORAO UMRED</t>
  </si>
  <si>
    <t>KAR</t>
  </si>
  <si>
    <t>F SHUBHI KALE</t>
  </si>
  <si>
    <t>F TEENA EVANE</t>
  </si>
  <si>
    <t>M UJJAVAL SINGH RAJPUT</t>
  </si>
  <si>
    <t>F VAISHNAVI LILHORE</t>
  </si>
  <si>
    <t>F DISHA JAWALKAR</t>
  </si>
  <si>
    <t>F HARSHITA PAWAR</t>
  </si>
  <si>
    <t>TOTAL CAN</t>
  </si>
  <si>
    <t>DIDATES :    64 TOTAL PAS</t>
  </si>
  <si>
    <t>S :    63 TOTAL COMPTT. :</t>
  </si>
  <si>
    <t>ENG</t>
  </si>
  <si>
    <t>HINDI</t>
  </si>
  <si>
    <t>MATHS</t>
  </si>
  <si>
    <t>SCIENCE</t>
  </si>
  <si>
    <t>S. ST.</t>
  </si>
  <si>
    <t>TOTAL</t>
  </si>
  <si>
    <t>Per %</t>
  </si>
  <si>
    <t>NAME</t>
  </si>
  <si>
    <t>ROLL NO.</t>
  </si>
  <si>
    <t>KENDRIYA VIDYALAYA BETUL
CLASS : x (2019-20)
FINAL RESULT</t>
  </si>
  <si>
    <t>S. NO.</t>
  </si>
  <si>
    <t>ENGLISH</t>
  </si>
  <si>
    <t>SCHOOL</t>
  </si>
  <si>
    <t xml:space="preserve">A2 </t>
  </si>
  <si>
    <t>PI</t>
  </si>
  <si>
    <t xml:space="preserve">KENDRIYA VIDYALAYA BETUL
RESULT ANALYSIS 
CLASS : X 2019-20
</t>
  </si>
  <si>
    <t>RANK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</si>
</sst>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X Result 2019-2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workbookViewId="0">
      <selection activeCell="Q9" sqref="Q9"/>
    </sheetView>
  </sheetViews>
  <sheetFormatPr defaultRowHeight="15"/>
  <cols>
    <col min="1" max="1" width="10.85546875" bestFit="1" customWidth="1"/>
    <col min="2" max="2" width="27" bestFit="1" customWidth="1"/>
    <col min="3" max="3" width="26.28515625" bestFit="1" customWidth="1"/>
    <col min="4" max="4" width="7.42578125" bestFit="1" customWidth="1"/>
    <col min="5" max="5" width="4.140625" bestFit="1" customWidth="1"/>
    <col min="6" max="6" width="4.85546875" bestFit="1" customWidth="1"/>
    <col min="7" max="7" width="4.42578125" bestFit="1" customWidth="1"/>
    <col min="8" max="8" width="4.85546875" bestFit="1" customWidth="1"/>
    <col min="9" max="9" width="5.140625" bestFit="1" customWidth="1"/>
    <col min="10" max="10" width="4.85546875" bestFit="1" customWidth="1"/>
    <col min="11" max="11" width="3.42578125" bestFit="1" customWidth="1"/>
    <col min="12" max="12" width="4.85546875" bestFit="1" customWidth="1"/>
    <col min="13" max="13" width="3.42578125" bestFit="1" customWidth="1"/>
    <col min="14" max="14" width="5.5703125" bestFit="1" customWidth="1"/>
    <col min="15" max="15" width="4.42578125" bestFit="1" customWidth="1"/>
    <col min="16" max="16" width="4.85546875" bestFit="1" customWidth="1"/>
    <col min="17" max="17" width="3.42578125" bestFit="1" customWidth="1"/>
    <col min="18" max="18" width="10.7109375" bestFit="1" customWidth="1"/>
    <col min="19" max="19" width="19.140625" bestFit="1" customWidth="1"/>
  </cols>
  <sheetData>
    <row r="1" spans="1:20">
      <c r="A1" t="s">
        <v>39</v>
      </c>
      <c r="B1" t="s">
        <v>40</v>
      </c>
      <c r="D1" t="s">
        <v>0</v>
      </c>
      <c r="E1" t="s">
        <v>1</v>
      </c>
      <c r="F1" t="s">
        <v>0</v>
      </c>
      <c r="G1" t="s">
        <v>1</v>
      </c>
      <c r="H1" t="s">
        <v>1</v>
      </c>
      <c r="I1" t="s">
        <v>2</v>
      </c>
      <c r="J1" t="s">
        <v>3</v>
      </c>
      <c r="K1" t="s">
        <v>4</v>
      </c>
      <c r="L1" t="s">
        <v>0</v>
      </c>
      <c r="M1" t="s">
        <v>1</v>
      </c>
      <c r="N1" t="s">
        <v>5</v>
      </c>
      <c r="O1" t="s">
        <v>1</v>
      </c>
      <c r="P1" t="s">
        <v>1</v>
      </c>
      <c r="Q1" t="s">
        <v>1</v>
      </c>
      <c r="R1" t="s">
        <v>6</v>
      </c>
      <c r="S1" t="s">
        <v>7</v>
      </c>
    </row>
    <row r="2" spans="1:20">
      <c r="A2" t="s">
        <v>41</v>
      </c>
      <c r="B2" t="s">
        <v>42</v>
      </c>
      <c r="D2" t="s">
        <v>8</v>
      </c>
      <c r="E2" t="s">
        <v>9</v>
      </c>
      <c r="F2" t="s">
        <v>8</v>
      </c>
      <c r="G2" t="s">
        <v>9</v>
      </c>
      <c r="H2" t="s">
        <v>8</v>
      </c>
      <c r="I2" t="s">
        <v>9</v>
      </c>
      <c r="J2" t="s">
        <v>8</v>
      </c>
      <c r="K2" t="s">
        <v>9</v>
      </c>
      <c r="L2" t="s">
        <v>8</v>
      </c>
      <c r="M2" t="s">
        <v>9</v>
      </c>
      <c r="N2" t="s">
        <v>8</v>
      </c>
      <c r="O2" t="s">
        <v>9</v>
      </c>
      <c r="P2" t="s">
        <v>8</v>
      </c>
      <c r="Q2" t="s">
        <v>9</v>
      </c>
      <c r="S2" t="s">
        <v>8</v>
      </c>
    </row>
    <row r="3" spans="1:20">
      <c r="D3" t="s">
        <v>10</v>
      </c>
      <c r="E3" t="s">
        <v>11</v>
      </c>
      <c r="F3" t="s">
        <v>10</v>
      </c>
      <c r="G3" t="s">
        <v>11</v>
      </c>
      <c r="H3" t="s">
        <v>10</v>
      </c>
      <c r="I3" t="s">
        <v>11</v>
      </c>
      <c r="J3" t="s">
        <v>10</v>
      </c>
      <c r="K3" t="s">
        <v>11</v>
      </c>
      <c r="L3" t="s">
        <v>10</v>
      </c>
      <c r="M3" t="s">
        <v>11</v>
      </c>
      <c r="N3" t="s">
        <v>10</v>
      </c>
      <c r="O3" t="s">
        <v>11</v>
      </c>
      <c r="P3" t="s">
        <v>10</v>
      </c>
      <c r="Q3" t="s">
        <v>11</v>
      </c>
    </row>
    <row r="4" spans="1:20">
      <c r="A4" t="s">
        <v>12</v>
      </c>
      <c r="B4" t="s">
        <v>14</v>
      </c>
      <c r="C4" t="s">
        <v>14</v>
      </c>
      <c r="D4" t="s">
        <v>12</v>
      </c>
      <c r="E4" t="s">
        <v>1</v>
      </c>
      <c r="F4" t="s">
        <v>0</v>
      </c>
      <c r="G4" t="s">
        <v>1</v>
      </c>
      <c r="H4" t="s">
        <v>1</v>
      </c>
      <c r="I4" t="s">
        <v>0</v>
      </c>
      <c r="J4" t="s">
        <v>1</v>
      </c>
      <c r="K4" t="s">
        <v>1</v>
      </c>
      <c r="L4" t="s">
        <v>0</v>
      </c>
      <c r="M4" t="s">
        <v>1</v>
      </c>
      <c r="N4" t="s">
        <v>5</v>
      </c>
      <c r="O4" t="s">
        <v>1</v>
      </c>
      <c r="P4" t="s">
        <v>1</v>
      </c>
      <c r="Q4" t="s">
        <v>1</v>
      </c>
      <c r="R4" t="s">
        <v>13</v>
      </c>
      <c r="S4" t="s">
        <v>14</v>
      </c>
    </row>
    <row r="6" spans="1:20">
      <c r="A6" t="s">
        <v>43</v>
      </c>
      <c r="B6" t="s">
        <v>44</v>
      </c>
      <c r="C6" t="s">
        <v>45</v>
      </c>
    </row>
    <row r="8" spans="1:20">
      <c r="A8">
        <v>19102792</v>
      </c>
      <c r="B8" t="s">
        <v>46</v>
      </c>
      <c r="D8">
        <v>184</v>
      </c>
      <c r="F8">
        <v>2</v>
      </c>
      <c r="H8">
        <v>241</v>
      </c>
      <c r="J8">
        <v>86</v>
      </c>
      <c r="L8">
        <v>87</v>
      </c>
      <c r="R8" t="s">
        <v>15</v>
      </c>
    </row>
    <row r="9" spans="1:20">
      <c r="D9">
        <v>44</v>
      </c>
      <c r="E9" t="s">
        <v>16</v>
      </c>
      <c r="F9">
        <v>52</v>
      </c>
      <c r="G9" t="s">
        <v>17</v>
      </c>
      <c r="H9">
        <v>42</v>
      </c>
      <c r="I9" t="s">
        <v>17</v>
      </c>
      <c r="J9">
        <v>33</v>
      </c>
      <c r="K9" t="s">
        <v>16</v>
      </c>
      <c r="L9">
        <v>48</v>
      </c>
      <c r="M9" t="s">
        <v>16</v>
      </c>
      <c r="S9">
        <f>D9+F9+H9+J9+L9</f>
        <v>219</v>
      </c>
      <c r="T9">
        <f>S9/5</f>
        <v>43.8</v>
      </c>
    </row>
    <row r="10" spans="1:20">
      <c r="A10">
        <v>19102793</v>
      </c>
      <c r="B10" t="s">
        <v>47</v>
      </c>
      <c r="D10">
        <v>184</v>
      </c>
      <c r="F10">
        <v>2</v>
      </c>
      <c r="H10">
        <v>241</v>
      </c>
      <c r="J10">
        <v>86</v>
      </c>
      <c r="L10">
        <v>87</v>
      </c>
      <c r="R10" t="s">
        <v>15</v>
      </c>
      <c r="T10">
        <f t="shared" ref="T10:T73" si="0">S10/5</f>
        <v>0</v>
      </c>
    </row>
    <row r="11" spans="1:20">
      <c r="D11">
        <v>73</v>
      </c>
      <c r="E11" t="s">
        <v>18</v>
      </c>
      <c r="F11">
        <v>87</v>
      </c>
      <c r="G11" t="s">
        <v>19</v>
      </c>
      <c r="H11">
        <v>81</v>
      </c>
      <c r="I11" t="s">
        <v>19</v>
      </c>
      <c r="J11">
        <v>58</v>
      </c>
      <c r="K11" t="s">
        <v>20</v>
      </c>
      <c r="L11">
        <v>87</v>
      </c>
      <c r="M11" t="s">
        <v>21</v>
      </c>
      <c r="S11">
        <f t="shared" ref="S10:S16" si="1">D11+F11+H11+J11+L11</f>
        <v>386</v>
      </c>
      <c r="T11">
        <f t="shared" si="0"/>
        <v>77.2</v>
      </c>
    </row>
    <row r="12" spans="1:20">
      <c r="A12">
        <v>19102794</v>
      </c>
      <c r="B12" t="s">
        <v>48</v>
      </c>
      <c r="D12">
        <v>184</v>
      </c>
      <c r="F12">
        <v>2</v>
      </c>
      <c r="H12">
        <v>41</v>
      </c>
      <c r="J12">
        <v>86</v>
      </c>
      <c r="L12">
        <v>87</v>
      </c>
      <c r="R12" t="s">
        <v>15</v>
      </c>
      <c r="T12">
        <f t="shared" si="0"/>
        <v>0</v>
      </c>
    </row>
    <row r="13" spans="1:20">
      <c r="D13">
        <v>89</v>
      </c>
      <c r="E13" t="s">
        <v>19</v>
      </c>
      <c r="F13">
        <v>78</v>
      </c>
      <c r="G13" t="s">
        <v>20</v>
      </c>
      <c r="H13">
        <v>79</v>
      </c>
      <c r="I13" t="s">
        <v>21</v>
      </c>
      <c r="J13">
        <v>60</v>
      </c>
      <c r="K13" t="s">
        <v>20</v>
      </c>
      <c r="L13">
        <v>88</v>
      </c>
      <c r="M13" t="s">
        <v>21</v>
      </c>
      <c r="S13">
        <f t="shared" si="1"/>
        <v>394</v>
      </c>
      <c r="T13">
        <f t="shared" si="0"/>
        <v>78.8</v>
      </c>
    </row>
    <row r="14" spans="1:20">
      <c r="A14">
        <v>19102795</v>
      </c>
      <c r="B14" t="s">
        <v>49</v>
      </c>
      <c r="D14">
        <v>184</v>
      </c>
      <c r="F14">
        <v>2</v>
      </c>
      <c r="H14">
        <v>41</v>
      </c>
      <c r="J14">
        <v>86</v>
      </c>
      <c r="L14">
        <v>87</v>
      </c>
      <c r="R14" t="s">
        <v>15</v>
      </c>
      <c r="T14">
        <f t="shared" si="0"/>
        <v>0</v>
      </c>
    </row>
    <row r="15" spans="1:20">
      <c r="D15">
        <v>65</v>
      </c>
      <c r="E15" t="s">
        <v>22</v>
      </c>
      <c r="F15">
        <v>63</v>
      </c>
      <c r="G15" t="s">
        <v>22</v>
      </c>
      <c r="H15">
        <v>49</v>
      </c>
      <c r="I15" t="s">
        <v>22</v>
      </c>
      <c r="J15">
        <v>35</v>
      </c>
      <c r="K15" t="s">
        <v>17</v>
      </c>
      <c r="L15">
        <v>72</v>
      </c>
      <c r="M15" t="s">
        <v>18</v>
      </c>
      <c r="S15">
        <f t="shared" si="1"/>
        <v>284</v>
      </c>
      <c r="T15">
        <f t="shared" si="0"/>
        <v>56.8</v>
      </c>
    </row>
    <row r="16" spans="1:20">
      <c r="A16">
        <v>19102796</v>
      </c>
      <c r="B16" t="s">
        <v>50</v>
      </c>
      <c r="D16">
        <v>184</v>
      </c>
      <c r="F16">
        <v>2</v>
      </c>
      <c r="H16">
        <v>41</v>
      </c>
      <c r="J16">
        <v>86</v>
      </c>
      <c r="L16">
        <v>87</v>
      </c>
      <c r="R16" t="s">
        <v>15</v>
      </c>
      <c r="T16">
        <f t="shared" si="0"/>
        <v>0</v>
      </c>
    </row>
    <row r="17" spans="1:20">
      <c r="D17">
        <v>90</v>
      </c>
      <c r="E17" t="s">
        <v>19</v>
      </c>
      <c r="F17">
        <v>94</v>
      </c>
      <c r="G17" t="s">
        <v>23</v>
      </c>
      <c r="H17">
        <v>83</v>
      </c>
      <c r="I17" t="s">
        <v>19</v>
      </c>
      <c r="J17">
        <v>93</v>
      </c>
      <c r="K17" t="s">
        <v>23</v>
      </c>
      <c r="L17">
        <v>92</v>
      </c>
      <c r="M17" t="s">
        <v>19</v>
      </c>
      <c r="S17">
        <f>D17+F17+H17+J17+L17</f>
        <v>452</v>
      </c>
      <c r="T17" s="1">
        <f t="shared" si="0"/>
        <v>90.4</v>
      </c>
    </row>
    <row r="18" spans="1:20">
      <c r="A18">
        <v>19102797</v>
      </c>
      <c r="B18" t="s">
        <v>51</v>
      </c>
      <c r="D18">
        <v>184</v>
      </c>
      <c r="F18">
        <v>2</v>
      </c>
      <c r="H18">
        <v>41</v>
      </c>
      <c r="J18">
        <v>86</v>
      </c>
      <c r="L18">
        <v>87</v>
      </c>
      <c r="R18" t="s">
        <v>15</v>
      </c>
      <c r="T18">
        <f t="shared" si="0"/>
        <v>0</v>
      </c>
    </row>
    <row r="19" spans="1:20">
      <c r="D19">
        <v>90</v>
      </c>
      <c r="E19" t="s">
        <v>19</v>
      </c>
      <c r="F19">
        <v>91</v>
      </c>
      <c r="G19" t="s">
        <v>23</v>
      </c>
      <c r="H19">
        <v>58</v>
      </c>
      <c r="I19" t="s">
        <v>18</v>
      </c>
      <c r="J19">
        <v>50</v>
      </c>
      <c r="K19" t="s">
        <v>18</v>
      </c>
      <c r="L19">
        <v>86</v>
      </c>
      <c r="M19" t="s">
        <v>21</v>
      </c>
      <c r="S19">
        <f t="shared" ref="S18:S81" si="2">D19+F19+H19+J19+L19</f>
        <v>375</v>
      </c>
      <c r="T19">
        <f t="shared" si="0"/>
        <v>75</v>
      </c>
    </row>
    <row r="20" spans="1:20">
      <c r="A20">
        <v>19102799</v>
      </c>
      <c r="B20" t="s">
        <v>52</v>
      </c>
      <c r="D20">
        <v>184</v>
      </c>
      <c r="F20">
        <v>2</v>
      </c>
      <c r="H20">
        <v>41</v>
      </c>
      <c r="J20">
        <v>86</v>
      </c>
      <c r="L20">
        <v>87</v>
      </c>
      <c r="R20" t="s">
        <v>15</v>
      </c>
      <c r="T20">
        <f t="shared" si="0"/>
        <v>0</v>
      </c>
    </row>
    <row r="21" spans="1:20">
      <c r="D21">
        <v>85</v>
      </c>
      <c r="E21" t="s">
        <v>21</v>
      </c>
      <c r="F21">
        <v>82</v>
      </c>
      <c r="G21" t="s">
        <v>21</v>
      </c>
      <c r="H21">
        <v>58</v>
      </c>
      <c r="I21" t="s">
        <v>18</v>
      </c>
      <c r="J21">
        <v>65</v>
      </c>
      <c r="K21" t="s">
        <v>20</v>
      </c>
      <c r="L21">
        <v>93</v>
      </c>
      <c r="M21" t="s">
        <v>19</v>
      </c>
      <c r="S21">
        <f t="shared" si="2"/>
        <v>383</v>
      </c>
      <c r="T21">
        <f t="shared" si="0"/>
        <v>76.599999999999994</v>
      </c>
    </row>
    <row r="22" spans="1:20">
      <c r="A22">
        <v>19102800</v>
      </c>
      <c r="B22" t="s">
        <v>53</v>
      </c>
      <c r="D22">
        <v>184</v>
      </c>
      <c r="F22">
        <v>2</v>
      </c>
      <c r="H22">
        <v>241</v>
      </c>
      <c r="J22">
        <v>86</v>
      </c>
      <c r="L22">
        <v>87</v>
      </c>
      <c r="R22" t="s">
        <v>15</v>
      </c>
      <c r="T22">
        <f t="shared" si="0"/>
        <v>0</v>
      </c>
    </row>
    <row r="23" spans="1:20">
      <c r="D23">
        <v>77</v>
      </c>
      <c r="E23" t="s">
        <v>20</v>
      </c>
      <c r="F23">
        <v>85</v>
      </c>
      <c r="G23" t="s">
        <v>19</v>
      </c>
      <c r="H23">
        <v>74</v>
      </c>
      <c r="I23" t="s">
        <v>21</v>
      </c>
      <c r="J23">
        <v>53</v>
      </c>
      <c r="K23" t="s">
        <v>18</v>
      </c>
      <c r="L23">
        <v>72</v>
      </c>
      <c r="M23" t="s">
        <v>18</v>
      </c>
      <c r="S23">
        <f t="shared" si="2"/>
        <v>361</v>
      </c>
      <c r="T23">
        <f t="shared" si="0"/>
        <v>72.2</v>
      </c>
    </row>
    <row r="24" spans="1:20">
      <c r="T24">
        <f t="shared" si="0"/>
        <v>0</v>
      </c>
    </row>
    <row r="25" spans="1:20">
      <c r="A25">
        <v>19102801</v>
      </c>
      <c r="B25" t="s">
        <v>54</v>
      </c>
      <c r="D25">
        <v>184</v>
      </c>
      <c r="F25">
        <v>2</v>
      </c>
      <c r="H25">
        <v>41</v>
      </c>
      <c r="J25">
        <v>86</v>
      </c>
      <c r="L25">
        <v>87</v>
      </c>
      <c r="R25" t="s">
        <v>15</v>
      </c>
      <c r="T25">
        <f t="shared" si="0"/>
        <v>0</v>
      </c>
    </row>
    <row r="26" spans="1:20">
      <c r="D26">
        <v>78</v>
      </c>
      <c r="E26" t="s">
        <v>20</v>
      </c>
      <c r="F26">
        <v>87</v>
      </c>
      <c r="G26" t="s">
        <v>19</v>
      </c>
      <c r="H26">
        <v>50</v>
      </c>
      <c r="I26" t="s">
        <v>22</v>
      </c>
      <c r="J26">
        <v>43</v>
      </c>
      <c r="K26" t="s">
        <v>22</v>
      </c>
      <c r="L26">
        <v>73</v>
      </c>
      <c r="M26" t="s">
        <v>18</v>
      </c>
      <c r="S26">
        <f t="shared" si="2"/>
        <v>331</v>
      </c>
      <c r="T26">
        <f t="shared" si="0"/>
        <v>66.2</v>
      </c>
    </row>
    <row r="27" spans="1:20">
      <c r="A27">
        <v>19102802</v>
      </c>
      <c r="B27" t="s">
        <v>55</v>
      </c>
      <c r="D27">
        <v>184</v>
      </c>
      <c r="F27">
        <v>2</v>
      </c>
      <c r="H27">
        <v>241</v>
      </c>
      <c r="J27">
        <v>86</v>
      </c>
      <c r="L27">
        <v>87</v>
      </c>
      <c r="R27" t="s">
        <v>15</v>
      </c>
      <c r="T27">
        <f t="shared" si="0"/>
        <v>0</v>
      </c>
    </row>
    <row r="28" spans="1:20">
      <c r="D28">
        <v>78</v>
      </c>
      <c r="E28" t="s">
        <v>20</v>
      </c>
      <c r="F28">
        <v>95</v>
      </c>
      <c r="G28" t="s">
        <v>23</v>
      </c>
      <c r="H28">
        <v>61</v>
      </c>
      <c r="I28" t="s">
        <v>20</v>
      </c>
      <c r="J28">
        <v>41</v>
      </c>
      <c r="K28" t="s">
        <v>17</v>
      </c>
      <c r="L28">
        <v>80</v>
      </c>
      <c r="M28" t="s">
        <v>20</v>
      </c>
      <c r="S28">
        <f t="shared" si="2"/>
        <v>355</v>
      </c>
      <c r="T28">
        <f t="shared" si="0"/>
        <v>71</v>
      </c>
    </row>
    <row r="29" spans="1:20">
      <c r="A29">
        <v>19102803</v>
      </c>
      <c r="B29" t="s">
        <v>56</v>
      </c>
      <c r="D29">
        <v>184</v>
      </c>
      <c r="F29">
        <v>2</v>
      </c>
      <c r="H29">
        <v>241</v>
      </c>
      <c r="J29">
        <v>86</v>
      </c>
      <c r="L29">
        <v>87</v>
      </c>
      <c r="R29" t="s">
        <v>15</v>
      </c>
      <c r="T29">
        <f t="shared" si="0"/>
        <v>0</v>
      </c>
    </row>
    <row r="30" spans="1:20">
      <c r="D30">
        <v>73</v>
      </c>
      <c r="E30" t="s">
        <v>18</v>
      </c>
      <c r="F30">
        <v>83</v>
      </c>
      <c r="G30" t="s">
        <v>21</v>
      </c>
      <c r="H30">
        <v>55</v>
      </c>
      <c r="I30" t="s">
        <v>18</v>
      </c>
      <c r="J30">
        <v>39</v>
      </c>
      <c r="K30" t="s">
        <v>17</v>
      </c>
      <c r="L30">
        <v>67</v>
      </c>
      <c r="M30" t="s">
        <v>18</v>
      </c>
      <c r="S30">
        <f t="shared" si="2"/>
        <v>317</v>
      </c>
      <c r="T30">
        <f t="shared" si="0"/>
        <v>63.4</v>
      </c>
    </row>
    <row r="31" spans="1:20">
      <c r="A31">
        <v>19102804</v>
      </c>
      <c r="B31" t="s">
        <v>57</v>
      </c>
      <c r="D31">
        <v>184</v>
      </c>
      <c r="F31">
        <v>2</v>
      </c>
      <c r="H31">
        <v>41</v>
      </c>
      <c r="J31">
        <v>86</v>
      </c>
      <c r="L31">
        <v>87</v>
      </c>
      <c r="R31" t="s">
        <v>15</v>
      </c>
      <c r="T31">
        <f t="shared" si="0"/>
        <v>0</v>
      </c>
    </row>
    <row r="32" spans="1:20">
      <c r="D32">
        <v>80</v>
      </c>
      <c r="E32" t="s">
        <v>20</v>
      </c>
      <c r="F32">
        <v>95</v>
      </c>
      <c r="G32" t="s">
        <v>23</v>
      </c>
      <c r="H32">
        <v>60</v>
      </c>
      <c r="I32" t="s">
        <v>20</v>
      </c>
      <c r="J32">
        <v>50</v>
      </c>
      <c r="K32" t="s">
        <v>18</v>
      </c>
      <c r="L32">
        <v>95</v>
      </c>
      <c r="M32" t="s">
        <v>23</v>
      </c>
      <c r="S32">
        <f t="shared" si="2"/>
        <v>380</v>
      </c>
      <c r="T32">
        <f t="shared" si="0"/>
        <v>76</v>
      </c>
    </row>
    <row r="33" spans="1:20">
      <c r="A33">
        <v>19102805</v>
      </c>
      <c r="B33" t="s">
        <v>58</v>
      </c>
      <c r="D33">
        <v>184</v>
      </c>
      <c r="F33">
        <v>2</v>
      </c>
      <c r="H33">
        <v>41</v>
      </c>
      <c r="J33">
        <v>86</v>
      </c>
      <c r="L33">
        <v>87</v>
      </c>
      <c r="R33" t="s">
        <v>15</v>
      </c>
      <c r="T33">
        <f t="shared" si="0"/>
        <v>0</v>
      </c>
    </row>
    <row r="34" spans="1:20">
      <c r="D34">
        <v>77</v>
      </c>
      <c r="E34" t="s">
        <v>20</v>
      </c>
      <c r="F34">
        <v>87</v>
      </c>
      <c r="G34" t="s">
        <v>19</v>
      </c>
      <c r="H34">
        <v>59</v>
      </c>
      <c r="I34" t="s">
        <v>18</v>
      </c>
      <c r="J34">
        <v>54</v>
      </c>
      <c r="K34" t="s">
        <v>18</v>
      </c>
      <c r="L34">
        <v>77</v>
      </c>
      <c r="M34" t="s">
        <v>20</v>
      </c>
      <c r="S34">
        <f t="shared" si="2"/>
        <v>354</v>
      </c>
      <c r="T34">
        <f t="shared" si="0"/>
        <v>70.8</v>
      </c>
    </row>
    <row r="35" spans="1:20">
      <c r="A35">
        <v>19102806</v>
      </c>
      <c r="B35" t="s">
        <v>59</v>
      </c>
      <c r="D35">
        <v>184</v>
      </c>
      <c r="F35">
        <v>2</v>
      </c>
      <c r="H35">
        <v>241</v>
      </c>
      <c r="J35">
        <v>86</v>
      </c>
      <c r="L35">
        <v>87</v>
      </c>
      <c r="R35" t="s">
        <v>15</v>
      </c>
      <c r="T35">
        <f t="shared" si="0"/>
        <v>0</v>
      </c>
    </row>
    <row r="36" spans="1:20">
      <c r="D36">
        <v>75</v>
      </c>
      <c r="E36" t="s">
        <v>18</v>
      </c>
      <c r="F36">
        <v>86</v>
      </c>
      <c r="G36" t="s">
        <v>19</v>
      </c>
      <c r="H36">
        <v>55</v>
      </c>
      <c r="I36" t="s">
        <v>18</v>
      </c>
      <c r="J36">
        <v>42</v>
      </c>
      <c r="K36" t="s">
        <v>22</v>
      </c>
      <c r="L36">
        <v>75</v>
      </c>
      <c r="M36" t="s">
        <v>20</v>
      </c>
      <c r="S36">
        <f t="shared" si="2"/>
        <v>333</v>
      </c>
      <c r="T36">
        <f t="shared" si="0"/>
        <v>66.599999999999994</v>
      </c>
    </row>
    <row r="37" spans="1:20">
      <c r="A37">
        <v>19102807</v>
      </c>
      <c r="B37" t="s">
        <v>60</v>
      </c>
      <c r="D37">
        <v>184</v>
      </c>
      <c r="F37">
        <v>2</v>
      </c>
      <c r="H37">
        <v>41</v>
      </c>
      <c r="J37">
        <v>86</v>
      </c>
      <c r="L37">
        <v>87</v>
      </c>
      <c r="R37" t="s">
        <v>15</v>
      </c>
      <c r="T37">
        <f t="shared" si="0"/>
        <v>0</v>
      </c>
    </row>
    <row r="38" spans="1:20">
      <c r="D38">
        <v>80</v>
      </c>
      <c r="E38" t="s">
        <v>20</v>
      </c>
      <c r="F38">
        <v>86</v>
      </c>
      <c r="G38" t="s">
        <v>19</v>
      </c>
      <c r="H38">
        <v>79</v>
      </c>
      <c r="I38" t="s">
        <v>21</v>
      </c>
      <c r="J38">
        <v>71</v>
      </c>
      <c r="K38" t="s">
        <v>21</v>
      </c>
      <c r="L38">
        <v>84</v>
      </c>
      <c r="M38" t="s">
        <v>21</v>
      </c>
      <c r="S38">
        <f t="shared" si="2"/>
        <v>400</v>
      </c>
      <c r="T38">
        <f t="shared" si="0"/>
        <v>80</v>
      </c>
    </row>
    <row r="39" spans="1:20">
      <c r="A39">
        <v>19102808</v>
      </c>
      <c r="B39" t="s">
        <v>61</v>
      </c>
      <c r="D39">
        <v>184</v>
      </c>
      <c r="F39">
        <v>2</v>
      </c>
      <c r="H39">
        <v>41</v>
      </c>
      <c r="J39">
        <v>86</v>
      </c>
      <c r="L39">
        <v>87</v>
      </c>
      <c r="R39" t="s">
        <v>15</v>
      </c>
      <c r="T39">
        <f t="shared" si="0"/>
        <v>0</v>
      </c>
    </row>
    <row r="40" spans="1:20">
      <c r="D40">
        <v>76</v>
      </c>
      <c r="E40" t="s">
        <v>20</v>
      </c>
      <c r="F40">
        <v>94</v>
      </c>
      <c r="G40" t="s">
        <v>23</v>
      </c>
      <c r="H40">
        <v>73</v>
      </c>
      <c r="I40" t="s">
        <v>21</v>
      </c>
      <c r="J40">
        <v>70</v>
      </c>
      <c r="K40" t="s">
        <v>21</v>
      </c>
      <c r="L40">
        <v>88</v>
      </c>
      <c r="M40" t="s">
        <v>21</v>
      </c>
      <c r="S40">
        <f t="shared" si="2"/>
        <v>401</v>
      </c>
      <c r="T40">
        <f t="shared" si="0"/>
        <v>80.2</v>
      </c>
    </row>
    <row r="41" spans="1:20">
      <c r="A41">
        <v>19102809</v>
      </c>
      <c r="B41" t="s">
        <v>62</v>
      </c>
      <c r="D41">
        <v>184</v>
      </c>
      <c r="F41">
        <v>2</v>
      </c>
      <c r="H41">
        <v>41</v>
      </c>
      <c r="J41">
        <v>86</v>
      </c>
      <c r="L41">
        <v>87</v>
      </c>
      <c r="R41" t="s">
        <v>15</v>
      </c>
      <c r="T41">
        <f t="shared" si="0"/>
        <v>0</v>
      </c>
    </row>
    <row r="42" spans="1:20">
      <c r="D42">
        <v>54</v>
      </c>
      <c r="E42" t="s">
        <v>17</v>
      </c>
      <c r="F42">
        <v>86</v>
      </c>
      <c r="G42" t="s">
        <v>19</v>
      </c>
      <c r="H42">
        <v>35</v>
      </c>
      <c r="I42" t="s">
        <v>16</v>
      </c>
      <c r="J42">
        <v>33</v>
      </c>
      <c r="K42" t="s">
        <v>16</v>
      </c>
      <c r="L42">
        <v>57</v>
      </c>
      <c r="M42" t="s">
        <v>17</v>
      </c>
      <c r="S42">
        <f t="shared" si="2"/>
        <v>265</v>
      </c>
      <c r="T42">
        <f t="shared" si="0"/>
        <v>53</v>
      </c>
    </row>
    <row r="43" spans="1:20">
      <c r="A43">
        <v>19102810</v>
      </c>
      <c r="B43" t="s">
        <v>63</v>
      </c>
      <c r="D43">
        <v>184</v>
      </c>
      <c r="F43">
        <v>2</v>
      </c>
      <c r="H43">
        <v>241</v>
      </c>
      <c r="J43">
        <v>86</v>
      </c>
      <c r="L43">
        <v>87</v>
      </c>
      <c r="R43" t="s">
        <v>15</v>
      </c>
      <c r="T43">
        <f t="shared" si="0"/>
        <v>0</v>
      </c>
    </row>
    <row r="44" spans="1:20">
      <c r="D44">
        <v>84</v>
      </c>
      <c r="E44" t="s">
        <v>21</v>
      </c>
      <c r="F44">
        <v>99</v>
      </c>
      <c r="G44" t="s">
        <v>23</v>
      </c>
      <c r="H44">
        <v>95</v>
      </c>
      <c r="I44" t="s">
        <v>23</v>
      </c>
      <c r="J44">
        <v>85</v>
      </c>
      <c r="K44" t="s">
        <v>23</v>
      </c>
      <c r="L44">
        <v>95</v>
      </c>
      <c r="M44" t="s">
        <v>23</v>
      </c>
      <c r="S44">
        <f t="shared" si="2"/>
        <v>458</v>
      </c>
      <c r="T44" s="1">
        <f t="shared" si="0"/>
        <v>91.6</v>
      </c>
    </row>
    <row r="45" spans="1:20">
      <c r="T45">
        <f t="shared" si="0"/>
        <v>0</v>
      </c>
    </row>
    <row r="46" spans="1:20">
      <c r="A46">
        <v>19102811</v>
      </c>
      <c r="B46" t="s">
        <v>64</v>
      </c>
      <c r="D46">
        <v>184</v>
      </c>
      <c r="F46">
        <v>2</v>
      </c>
      <c r="H46">
        <v>41</v>
      </c>
      <c r="J46">
        <v>86</v>
      </c>
      <c r="L46">
        <v>87</v>
      </c>
      <c r="R46" t="s">
        <v>15</v>
      </c>
      <c r="T46">
        <f t="shared" si="0"/>
        <v>0</v>
      </c>
    </row>
    <row r="47" spans="1:20">
      <c r="D47">
        <v>61</v>
      </c>
      <c r="E47" t="s">
        <v>22</v>
      </c>
      <c r="F47">
        <v>75</v>
      </c>
      <c r="G47" t="s">
        <v>20</v>
      </c>
      <c r="H47">
        <v>57</v>
      </c>
      <c r="I47" t="s">
        <v>18</v>
      </c>
      <c r="J47">
        <v>43</v>
      </c>
      <c r="K47" t="s">
        <v>22</v>
      </c>
      <c r="L47">
        <v>69</v>
      </c>
      <c r="M47" t="s">
        <v>18</v>
      </c>
      <c r="S47">
        <f t="shared" si="2"/>
        <v>305</v>
      </c>
      <c r="T47">
        <f t="shared" si="0"/>
        <v>61</v>
      </c>
    </row>
    <row r="48" spans="1:20">
      <c r="A48">
        <v>19102812</v>
      </c>
      <c r="B48" t="s">
        <v>65</v>
      </c>
      <c r="D48">
        <v>184</v>
      </c>
      <c r="F48">
        <v>2</v>
      </c>
      <c r="H48">
        <v>241</v>
      </c>
      <c r="J48">
        <v>86</v>
      </c>
      <c r="L48">
        <v>87</v>
      </c>
      <c r="R48" t="s">
        <v>15</v>
      </c>
      <c r="T48">
        <f t="shared" si="0"/>
        <v>0</v>
      </c>
    </row>
    <row r="49" spans="1:20">
      <c r="D49">
        <v>81</v>
      </c>
      <c r="E49" t="s">
        <v>21</v>
      </c>
      <c r="F49">
        <v>89</v>
      </c>
      <c r="G49" t="s">
        <v>19</v>
      </c>
      <c r="H49">
        <v>50</v>
      </c>
      <c r="I49" t="s">
        <v>22</v>
      </c>
      <c r="J49">
        <v>45</v>
      </c>
      <c r="K49" t="s">
        <v>22</v>
      </c>
      <c r="L49">
        <v>84</v>
      </c>
      <c r="M49" t="s">
        <v>21</v>
      </c>
      <c r="S49">
        <f t="shared" si="2"/>
        <v>349</v>
      </c>
      <c r="T49">
        <f t="shared" si="0"/>
        <v>69.8</v>
      </c>
    </row>
    <row r="50" spans="1:20">
      <c r="A50">
        <v>19102813</v>
      </c>
      <c r="B50" t="s">
        <v>66</v>
      </c>
      <c r="D50">
        <v>184</v>
      </c>
      <c r="F50">
        <v>2</v>
      </c>
      <c r="H50">
        <v>41</v>
      </c>
      <c r="J50">
        <v>86</v>
      </c>
      <c r="L50">
        <v>87</v>
      </c>
      <c r="R50" t="s">
        <v>15</v>
      </c>
      <c r="T50">
        <f t="shared" si="0"/>
        <v>0</v>
      </c>
    </row>
    <row r="51" spans="1:20">
      <c r="D51">
        <v>63</v>
      </c>
      <c r="E51" t="s">
        <v>22</v>
      </c>
      <c r="F51">
        <v>86</v>
      </c>
      <c r="G51" t="s">
        <v>19</v>
      </c>
      <c r="H51">
        <v>59</v>
      </c>
      <c r="I51" t="s">
        <v>18</v>
      </c>
      <c r="J51">
        <v>37</v>
      </c>
      <c r="K51" t="s">
        <v>17</v>
      </c>
      <c r="L51">
        <v>70</v>
      </c>
      <c r="M51" t="s">
        <v>18</v>
      </c>
      <c r="S51">
        <f t="shared" si="2"/>
        <v>315</v>
      </c>
      <c r="T51">
        <f t="shared" si="0"/>
        <v>63</v>
      </c>
    </row>
    <row r="52" spans="1:20">
      <c r="A52">
        <v>19102814</v>
      </c>
      <c r="B52" t="s">
        <v>67</v>
      </c>
      <c r="D52">
        <v>184</v>
      </c>
      <c r="F52">
        <v>2</v>
      </c>
      <c r="H52">
        <v>41</v>
      </c>
      <c r="J52">
        <v>86</v>
      </c>
      <c r="L52">
        <v>87</v>
      </c>
      <c r="R52" t="s">
        <v>15</v>
      </c>
      <c r="T52">
        <f t="shared" si="0"/>
        <v>0</v>
      </c>
    </row>
    <row r="53" spans="1:20">
      <c r="D53">
        <v>86</v>
      </c>
      <c r="E53" t="s">
        <v>19</v>
      </c>
      <c r="F53">
        <v>98</v>
      </c>
      <c r="G53" t="s">
        <v>23</v>
      </c>
      <c r="H53">
        <v>71</v>
      </c>
      <c r="I53" t="s">
        <v>21</v>
      </c>
      <c r="J53">
        <v>79</v>
      </c>
      <c r="K53" t="s">
        <v>19</v>
      </c>
      <c r="L53">
        <v>95</v>
      </c>
      <c r="M53" t="s">
        <v>23</v>
      </c>
      <c r="S53">
        <f t="shared" si="2"/>
        <v>429</v>
      </c>
      <c r="T53">
        <f t="shared" si="0"/>
        <v>85.8</v>
      </c>
    </row>
    <row r="54" spans="1:20">
      <c r="A54">
        <v>19102815</v>
      </c>
      <c r="B54" t="s">
        <v>68</v>
      </c>
      <c r="D54">
        <v>184</v>
      </c>
      <c r="F54">
        <v>2</v>
      </c>
      <c r="H54">
        <v>41</v>
      </c>
      <c r="J54">
        <v>86</v>
      </c>
      <c r="L54">
        <v>87</v>
      </c>
      <c r="R54" t="s">
        <v>15</v>
      </c>
      <c r="T54">
        <f t="shared" si="0"/>
        <v>0</v>
      </c>
    </row>
    <row r="55" spans="1:20">
      <c r="D55">
        <v>62</v>
      </c>
      <c r="E55" t="s">
        <v>22</v>
      </c>
      <c r="F55">
        <v>79</v>
      </c>
      <c r="G55" t="s">
        <v>20</v>
      </c>
      <c r="H55">
        <v>37</v>
      </c>
      <c r="I55" t="s">
        <v>17</v>
      </c>
      <c r="J55">
        <v>33</v>
      </c>
      <c r="K55" t="s">
        <v>16</v>
      </c>
      <c r="L55">
        <v>53</v>
      </c>
      <c r="M55" t="s">
        <v>17</v>
      </c>
      <c r="S55">
        <f t="shared" si="2"/>
        <v>264</v>
      </c>
      <c r="T55">
        <f t="shared" si="0"/>
        <v>52.8</v>
      </c>
    </row>
    <row r="56" spans="1:20">
      <c r="T56">
        <f t="shared" si="0"/>
        <v>0</v>
      </c>
    </row>
    <row r="57" spans="1:20">
      <c r="A57">
        <v>19102816</v>
      </c>
      <c r="B57" t="s">
        <v>69</v>
      </c>
      <c r="D57">
        <v>184</v>
      </c>
      <c r="F57">
        <v>2</v>
      </c>
      <c r="H57">
        <v>241</v>
      </c>
      <c r="J57">
        <v>86</v>
      </c>
      <c r="L57">
        <v>87</v>
      </c>
      <c r="R57" t="s">
        <v>15</v>
      </c>
      <c r="T57">
        <f t="shared" si="0"/>
        <v>0</v>
      </c>
    </row>
    <row r="58" spans="1:20">
      <c r="D58">
        <v>68</v>
      </c>
      <c r="E58" t="s">
        <v>22</v>
      </c>
      <c r="F58">
        <v>87</v>
      </c>
      <c r="G58" t="s">
        <v>19</v>
      </c>
      <c r="H58">
        <v>54</v>
      </c>
      <c r="I58" t="s">
        <v>18</v>
      </c>
      <c r="J58">
        <v>44</v>
      </c>
      <c r="K58" t="s">
        <v>22</v>
      </c>
      <c r="L58">
        <v>66</v>
      </c>
      <c r="M58" t="s">
        <v>22</v>
      </c>
      <c r="S58">
        <f t="shared" si="2"/>
        <v>319</v>
      </c>
      <c r="T58">
        <f t="shared" si="0"/>
        <v>63.8</v>
      </c>
    </row>
    <row r="59" spans="1:20">
      <c r="A59">
        <v>19102817</v>
      </c>
      <c r="B59" t="s">
        <v>70</v>
      </c>
      <c r="D59">
        <v>184</v>
      </c>
      <c r="F59">
        <v>2</v>
      </c>
      <c r="H59">
        <v>41</v>
      </c>
      <c r="J59">
        <v>86</v>
      </c>
      <c r="L59">
        <v>87</v>
      </c>
      <c r="R59" t="s">
        <v>15</v>
      </c>
      <c r="T59">
        <f t="shared" si="0"/>
        <v>0</v>
      </c>
    </row>
    <row r="60" spans="1:20">
      <c r="D60">
        <v>76</v>
      </c>
      <c r="E60" t="s">
        <v>20</v>
      </c>
      <c r="F60">
        <v>87</v>
      </c>
      <c r="G60" t="s">
        <v>19</v>
      </c>
      <c r="H60">
        <v>60</v>
      </c>
      <c r="I60" t="s">
        <v>20</v>
      </c>
      <c r="J60">
        <v>54</v>
      </c>
      <c r="K60" t="s">
        <v>18</v>
      </c>
      <c r="L60">
        <v>78</v>
      </c>
      <c r="M60" t="s">
        <v>20</v>
      </c>
      <c r="S60">
        <f t="shared" si="2"/>
        <v>355</v>
      </c>
      <c r="T60">
        <f t="shared" si="0"/>
        <v>71</v>
      </c>
    </row>
    <row r="61" spans="1:20">
      <c r="A61">
        <v>19102818</v>
      </c>
      <c r="B61" t="s">
        <v>71</v>
      </c>
      <c r="D61">
        <v>184</v>
      </c>
      <c r="F61">
        <v>2</v>
      </c>
      <c r="H61">
        <v>41</v>
      </c>
      <c r="J61">
        <v>86</v>
      </c>
      <c r="L61">
        <v>87</v>
      </c>
      <c r="R61" t="s">
        <v>15</v>
      </c>
      <c r="T61">
        <f t="shared" si="0"/>
        <v>0</v>
      </c>
    </row>
    <row r="62" spans="1:20">
      <c r="D62">
        <v>73</v>
      </c>
      <c r="E62" t="s">
        <v>18</v>
      </c>
      <c r="F62">
        <v>84</v>
      </c>
      <c r="G62" t="s">
        <v>21</v>
      </c>
      <c r="H62">
        <v>50</v>
      </c>
      <c r="I62" t="s">
        <v>22</v>
      </c>
      <c r="J62">
        <v>45</v>
      </c>
      <c r="K62" t="s">
        <v>22</v>
      </c>
      <c r="L62">
        <v>65</v>
      </c>
      <c r="M62" t="s">
        <v>22</v>
      </c>
      <c r="S62">
        <f t="shared" si="2"/>
        <v>317</v>
      </c>
      <c r="T62">
        <f t="shared" si="0"/>
        <v>63.4</v>
      </c>
    </row>
    <row r="63" spans="1:20">
      <c r="A63">
        <v>19102819</v>
      </c>
      <c r="B63" t="s">
        <v>72</v>
      </c>
      <c r="D63">
        <v>184</v>
      </c>
      <c r="F63">
        <v>2</v>
      </c>
      <c r="H63">
        <v>241</v>
      </c>
      <c r="J63">
        <v>86</v>
      </c>
      <c r="L63">
        <v>87</v>
      </c>
      <c r="R63" t="s">
        <v>15</v>
      </c>
      <c r="T63">
        <f t="shared" si="0"/>
        <v>0</v>
      </c>
    </row>
    <row r="64" spans="1:20">
      <c r="D64">
        <v>82</v>
      </c>
      <c r="E64" t="s">
        <v>21</v>
      </c>
      <c r="F64">
        <v>91</v>
      </c>
      <c r="G64" t="s">
        <v>23</v>
      </c>
      <c r="H64">
        <v>54</v>
      </c>
      <c r="I64" t="s">
        <v>18</v>
      </c>
      <c r="J64">
        <v>37</v>
      </c>
      <c r="K64" t="s">
        <v>17</v>
      </c>
      <c r="L64">
        <v>83</v>
      </c>
      <c r="M64" t="s">
        <v>21</v>
      </c>
      <c r="S64">
        <f t="shared" si="2"/>
        <v>347</v>
      </c>
      <c r="T64">
        <f t="shared" si="0"/>
        <v>69.400000000000006</v>
      </c>
    </row>
    <row r="65" spans="1:20">
      <c r="A65">
        <v>19102820</v>
      </c>
      <c r="B65" t="s">
        <v>73</v>
      </c>
      <c r="D65">
        <v>184</v>
      </c>
      <c r="F65">
        <v>2</v>
      </c>
      <c r="H65">
        <v>41</v>
      </c>
      <c r="J65">
        <v>86</v>
      </c>
      <c r="L65">
        <v>87</v>
      </c>
      <c r="R65" t="s">
        <v>15</v>
      </c>
      <c r="T65">
        <f t="shared" si="0"/>
        <v>0</v>
      </c>
    </row>
    <row r="66" spans="1:20">
      <c r="D66">
        <v>86</v>
      </c>
      <c r="E66" t="s">
        <v>19</v>
      </c>
      <c r="F66">
        <v>95</v>
      </c>
      <c r="G66" t="s">
        <v>23</v>
      </c>
      <c r="H66">
        <v>82</v>
      </c>
      <c r="I66" t="s">
        <v>19</v>
      </c>
      <c r="J66">
        <v>80</v>
      </c>
      <c r="K66" t="s">
        <v>19</v>
      </c>
      <c r="L66">
        <v>95</v>
      </c>
      <c r="M66" t="s">
        <v>23</v>
      </c>
      <c r="S66">
        <f t="shared" si="2"/>
        <v>438</v>
      </c>
      <c r="T66">
        <f t="shared" si="0"/>
        <v>87.6</v>
      </c>
    </row>
    <row r="67" spans="1:20">
      <c r="T67">
        <f t="shared" si="0"/>
        <v>0</v>
      </c>
    </row>
    <row r="68" spans="1:20">
      <c r="A68">
        <v>19102821</v>
      </c>
      <c r="B68" t="s">
        <v>74</v>
      </c>
      <c r="D68">
        <v>184</v>
      </c>
      <c r="F68">
        <v>2</v>
      </c>
      <c r="H68">
        <v>241</v>
      </c>
      <c r="J68">
        <v>86</v>
      </c>
      <c r="L68">
        <v>87</v>
      </c>
      <c r="R68" t="s">
        <v>24</v>
      </c>
      <c r="T68">
        <f t="shared" si="0"/>
        <v>0</v>
      </c>
    </row>
    <row r="69" spans="1:20">
      <c r="D69">
        <v>54</v>
      </c>
      <c r="E69" t="s">
        <v>17</v>
      </c>
      <c r="F69">
        <v>72</v>
      </c>
      <c r="G69" t="s">
        <v>18</v>
      </c>
      <c r="H69">
        <v>24</v>
      </c>
      <c r="I69" t="s">
        <v>25</v>
      </c>
      <c r="J69">
        <v>33</v>
      </c>
      <c r="K69" t="s">
        <v>16</v>
      </c>
      <c r="L69">
        <v>57</v>
      </c>
      <c r="M69" t="s">
        <v>17</v>
      </c>
      <c r="S69">
        <f t="shared" si="2"/>
        <v>240</v>
      </c>
      <c r="T69">
        <f t="shared" si="0"/>
        <v>48</v>
      </c>
    </row>
    <row r="70" spans="1:20">
      <c r="A70">
        <v>19102822</v>
      </c>
      <c r="B70" t="s">
        <v>75</v>
      </c>
      <c r="D70">
        <v>184</v>
      </c>
      <c r="F70">
        <v>2</v>
      </c>
      <c r="H70">
        <v>41</v>
      </c>
      <c r="J70">
        <v>86</v>
      </c>
      <c r="L70">
        <v>87</v>
      </c>
      <c r="R70" t="s">
        <v>15</v>
      </c>
      <c r="T70">
        <f t="shared" si="0"/>
        <v>0</v>
      </c>
    </row>
    <row r="71" spans="1:20">
      <c r="D71">
        <v>84</v>
      </c>
      <c r="E71" t="s">
        <v>21</v>
      </c>
      <c r="F71">
        <v>98</v>
      </c>
      <c r="G71" t="s">
        <v>23</v>
      </c>
      <c r="H71">
        <v>97</v>
      </c>
      <c r="I71" t="s">
        <v>23</v>
      </c>
      <c r="J71">
        <v>93</v>
      </c>
      <c r="K71" t="s">
        <v>23</v>
      </c>
      <c r="L71">
        <v>94</v>
      </c>
      <c r="M71" t="s">
        <v>19</v>
      </c>
      <c r="S71">
        <f t="shared" si="2"/>
        <v>466</v>
      </c>
      <c r="T71" s="1">
        <f t="shared" si="0"/>
        <v>93.2</v>
      </c>
    </row>
    <row r="72" spans="1:20">
      <c r="A72">
        <v>19102823</v>
      </c>
      <c r="B72" t="s">
        <v>76</v>
      </c>
      <c r="D72">
        <v>184</v>
      </c>
      <c r="F72">
        <v>2</v>
      </c>
      <c r="H72">
        <v>241</v>
      </c>
      <c r="J72">
        <v>86</v>
      </c>
      <c r="L72">
        <v>87</v>
      </c>
      <c r="R72" t="s">
        <v>15</v>
      </c>
      <c r="T72">
        <f t="shared" si="0"/>
        <v>0</v>
      </c>
    </row>
    <row r="73" spans="1:20">
      <c r="D73">
        <v>63</v>
      </c>
      <c r="E73" t="s">
        <v>22</v>
      </c>
      <c r="F73">
        <v>86</v>
      </c>
      <c r="G73" t="s">
        <v>19</v>
      </c>
      <c r="H73">
        <v>53</v>
      </c>
      <c r="I73" t="s">
        <v>18</v>
      </c>
      <c r="J73">
        <v>36</v>
      </c>
      <c r="K73" t="s">
        <v>17</v>
      </c>
      <c r="L73">
        <v>59</v>
      </c>
      <c r="M73" t="s">
        <v>22</v>
      </c>
      <c r="S73">
        <f t="shared" si="2"/>
        <v>297</v>
      </c>
      <c r="T73">
        <f t="shared" si="0"/>
        <v>59.4</v>
      </c>
    </row>
    <row r="74" spans="1:20">
      <c r="A74">
        <v>19102824</v>
      </c>
      <c r="B74" t="s">
        <v>77</v>
      </c>
      <c r="D74">
        <v>184</v>
      </c>
      <c r="F74">
        <v>2</v>
      </c>
      <c r="H74">
        <v>241</v>
      </c>
      <c r="J74">
        <v>86</v>
      </c>
      <c r="L74">
        <v>87</v>
      </c>
      <c r="R74" t="s">
        <v>15</v>
      </c>
      <c r="T74">
        <f t="shared" ref="T74:T137" si="3">S74/5</f>
        <v>0</v>
      </c>
    </row>
    <row r="75" spans="1:20">
      <c r="D75">
        <v>74</v>
      </c>
      <c r="E75" t="s">
        <v>18</v>
      </c>
      <c r="F75">
        <v>69</v>
      </c>
      <c r="G75" t="s">
        <v>18</v>
      </c>
      <c r="H75">
        <v>55</v>
      </c>
      <c r="I75" t="s">
        <v>18</v>
      </c>
      <c r="J75">
        <v>36</v>
      </c>
      <c r="K75" t="s">
        <v>17</v>
      </c>
      <c r="L75">
        <v>64</v>
      </c>
      <c r="M75" t="s">
        <v>22</v>
      </c>
      <c r="S75">
        <f t="shared" si="2"/>
        <v>298</v>
      </c>
      <c r="T75">
        <f t="shared" si="3"/>
        <v>59.6</v>
      </c>
    </row>
    <row r="76" spans="1:20">
      <c r="A76">
        <v>19102825</v>
      </c>
      <c r="B76" t="s">
        <v>78</v>
      </c>
      <c r="D76">
        <v>184</v>
      </c>
      <c r="F76">
        <v>2</v>
      </c>
      <c r="H76">
        <v>241</v>
      </c>
      <c r="J76">
        <v>86</v>
      </c>
      <c r="L76">
        <v>87</v>
      </c>
      <c r="R76" t="s">
        <v>15</v>
      </c>
      <c r="T76">
        <f t="shared" si="3"/>
        <v>0</v>
      </c>
    </row>
    <row r="77" spans="1:20">
      <c r="D77">
        <v>63</v>
      </c>
      <c r="E77" t="s">
        <v>22</v>
      </c>
      <c r="F77">
        <v>80</v>
      </c>
      <c r="G77" t="s">
        <v>21</v>
      </c>
      <c r="H77">
        <v>55</v>
      </c>
      <c r="I77" t="s">
        <v>18</v>
      </c>
      <c r="J77">
        <v>36</v>
      </c>
      <c r="K77" t="s">
        <v>17</v>
      </c>
      <c r="L77">
        <v>68</v>
      </c>
      <c r="M77" t="s">
        <v>18</v>
      </c>
      <c r="S77">
        <f t="shared" si="2"/>
        <v>302</v>
      </c>
      <c r="T77">
        <f t="shared" si="3"/>
        <v>60.4</v>
      </c>
    </row>
    <row r="78" spans="1:20">
      <c r="A78">
        <v>19102826</v>
      </c>
      <c r="B78" t="s">
        <v>79</v>
      </c>
      <c r="D78">
        <v>184</v>
      </c>
      <c r="F78">
        <v>2</v>
      </c>
      <c r="H78">
        <v>41</v>
      </c>
      <c r="J78">
        <v>86</v>
      </c>
      <c r="L78">
        <v>87</v>
      </c>
      <c r="R78" t="s">
        <v>15</v>
      </c>
      <c r="T78">
        <f t="shared" si="3"/>
        <v>0</v>
      </c>
    </row>
    <row r="79" spans="1:20">
      <c r="D79">
        <v>73</v>
      </c>
      <c r="E79" t="s">
        <v>18</v>
      </c>
      <c r="F79">
        <v>98</v>
      </c>
      <c r="G79" t="s">
        <v>23</v>
      </c>
      <c r="H79">
        <v>81</v>
      </c>
      <c r="I79" t="s">
        <v>19</v>
      </c>
      <c r="J79">
        <v>71</v>
      </c>
      <c r="K79" t="s">
        <v>21</v>
      </c>
      <c r="L79">
        <v>93</v>
      </c>
      <c r="M79" t="s">
        <v>19</v>
      </c>
      <c r="S79">
        <f t="shared" si="2"/>
        <v>416</v>
      </c>
      <c r="T79">
        <f t="shared" si="3"/>
        <v>83.2</v>
      </c>
    </row>
    <row r="80" spans="1:20">
      <c r="A80">
        <v>19102827</v>
      </c>
      <c r="B80" t="s">
        <v>80</v>
      </c>
      <c r="D80">
        <v>184</v>
      </c>
      <c r="F80">
        <v>2</v>
      </c>
      <c r="H80">
        <v>241</v>
      </c>
      <c r="J80">
        <v>86</v>
      </c>
      <c r="L80">
        <v>87</v>
      </c>
      <c r="R80" t="s">
        <v>15</v>
      </c>
      <c r="T80">
        <f t="shared" si="3"/>
        <v>0</v>
      </c>
    </row>
    <row r="81" spans="1:20">
      <c r="D81">
        <v>65</v>
      </c>
      <c r="E81" t="s">
        <v>22</v>
      </c>
      <c r="F81">
        <v>77</v>
      </c>
      <c r="G81" t="s">
        <v>20</v>
      </c>
      <c r="H81">
        <v>58</v>
      </c>
      <c r="I81" t="s">
        <v>18</v>
      </c>
      <c r="J81">
        <v>33</v>
      </c>
      <c r="K81" t="s">
        <v>16</v>
      </c>
      <c r="L81">
        <v>53</v>
      </c>
      <c r="M81" t="s">
        <v>17</v>
      </c>
      <c r="S81">
        <f t="shared" si="2"/>
        <v>286</v>
      </c>
      <c r="T81">
        <f t="shared" si="3"/>
        <v>57.2</v>
      </c>
    </row>
    <row r="82" spans="1:20">
      <c r="A82">
        <v>19102828</v>
      </c>
      <c r="B82" t="s">
        <v>81</v>
      </c>
      <c r="D82">
        <v>184</v>
      </c>
      <c r="F82">
        <v>2</v>
      </c>
      <c r="H82">
        <v>241</v>
      </c>
      <c r="J82">
        <v>86</v>
      </c>
      <c r="L82">
        <v>87</v>
      </c>
      <c r="R82" t="s">
        <v>15</v>
      </c>
      <c r="T82">
        <f t="shared" si="3"/>
        <v>0</v>
      </c>
    </row>
    <row r="83" spans="1:20">
      <c r="D83">
        <v>79</v>
      </c>
      <c r="E83" t="s">
        <v>20</v>
      </c>
      <c r="F83">
        <v>97</v>
      </c>
      <c r="G83" t="s">
        <v>23</v>
      </c>
      <c r="H83">
        <v>86</v>
      </c>
      <c r="I83" t="s">
        <v>19</v>
      </c>
      <c r="J83">
        <v>70</v>
      </c>
      <c r="K83" t="s">
        <v>21</v>
      </c>
      <c r="L83">
        <v>93</v>
      </c>
      <c r="M83" t="s">
        <v>19</v>
      </c>
      <c r="S83">
        <f t="shared" ref="S82:S142" si="4">D83+F83+H83+J83+L83</f>
        <v>425</v>
      </c>
      <c r="T83">
        <f t="shared" si="3"/>
        <v>85</v>
      </c>
    </row>
    <row r="84" spans="1:20">
      <c r="A84">
        <v>19102829</v>
      </c>
      <c r="B84" t="s">
        <v>82</v>
      </c>
      <c r="D84">
        <v>184</v>
      </c>
      <c r="F84">
        <v>2</v>
      </c>
      <c r="H84">
        <v>241</v>
      </c>
      <c r="J84">
        <v>86</v>
      </c>
      <c r="L84">
        <v>87</v>
      </c>
      <c r="R84" t="s">
        <v>15</v>
      </c>
      <c r="T84">
        <f t="shared" si="3"/>
        <v>0</v>
      </c>
    </row>
    <row r="85" spans="1:20">
      <c r="D85">
        <v>70</v>
      </c>
      <c r="E85" t="s">
        <v>18</v>
      </c>
      <c r="F85">
        <v>86</v>
      </c>
      <c r="G85" t="s">
        <v>19</v>
      </c>
      <c r="H85">
        <v>45</v>
      </c>
      <c r="I85" t="s">
        <v>22</v>
      </c>
      <c r="J85">
        <v>38</v>
      </c>
      <c r="K85" t="s">
        <v>17</v>
      </c>
      <c r="L85">
        <v>83</v>
      </c>
      <c r="M85" t="s">
        <v>21</v>
      </c>
      <c r="S85">
        <f t="shared" si="4"/>
        <v>322</v>
      </c>
      <c r="T85">
        <f t="shared" si="3"/>
        <v>64.400000000000006</v>
      </c>
    </row>
    <row r="86" spans="1:20">
      <c r="A86">
        <v>19102830</v>
      </c>
      <c r="B86" t="s">
        <v>83</v>
      </c>
      <c r="D86">
        <v>184</v>
      </c>
      <c r="F86">
        <v>2</v>
      </c>
      <c r="H86">
        <v>41</v>
      </c>
      <c r="J86">
        <v>86</v>
      </c>
      <c r="L86">
        <v>87</v>
      </c>
      <c r="R86" t="s">
        <v>15</v>
      </c>
      <c r="T86">
        <f t="shared" si="3"/>
        <v>0</v>
      </c>
    </row>
    <row r="87" spans="1:20">
      <c r="D87">
        <v>64</v>
      </c>
      <c r="E87" t="s">
        <v>22</v>
      </c>
      <c r="F87">
        <v>80</v>
      </c>
      <c r="G87" t="s">
        <v>21</v>
      </c>
      <c r="H87">
        <v>59</v>
      </c>
      <c r="I87" t="s">
        <v>18</v>
      </c>
      <c r="J87">
        <v>47</v>
      </c>
      <c r="K87" t="s">
        <v>22</v>
      </c>
      <c r="L87">
        <v>63</v>
      </c>
      <c r="M87" t="s">
        <v>22</v>
      </c>
      <c r="S87">
        <f t="shared" si="4"/>
        <v>313</v>
      </c>
      <c r="T87">
        <f t="shared" si="3"/>
        <v>62.6</v>
      </c>
    </row>
    <row r="88" spans="1:20">
      <c r="T88">
        <f t="shared" si="3"/>
        <v>0</v>
      </c>
    </row>
    <row r="89" spans="1:20">
      <c r="A89">
        <v>19102831</v>
      </c>
      <c r="B89" t="s">
        <v>84</v>
      </c>
      <c r="C89" t="s">
        <v>26</v>
      </c>
      <c r="D89">
        <v>184</v>
      </c>
      <c r="F89">
        <v>2</v>
      </c>
      <c r="H89">
        <v>41</v>
      </c>
      <c r="J89">
        <v>86</v>
      </c>
      <c r="L89">
        <v>87</v>
      </c>
      <c r="R89" t="s">
        <v>15</v>
      </c>
      <c r="T89">
        <f t="shared" si="3"/>
        <v>0</v>
      </c>
    </row>
    <row r="90" spans="1:20">
      <c r="D90">
        <v>80</v>
      </c>
      <c r="E90" t="s">
        <v>20</v>
      </c>
      <c r="F90">
        <v>69</v>
      </c>
      <c r="G90" t="s">
        <v>18</v>
      </c>
      <c r="H90">
        <v>49</v>
      </c>
      <c r="I90" t="s">
        <v>22</v>
      </c>
      <c r="J90">
        <v>54</v>
      </c>
      <c r="K90" t="s">
        <v>18</v>
      </c>
      <c r="L90">
        <v>69</v>
      </c>
      <c r="M90" t="s">
        <v>18</v>
      </c>
      <c r="S90">
        <f t="shared" si="4"/>
        <v>321</v>
      </c>
      <c r="T90">
        <f t="shared" si="3"/>
        <v>64.2</v>
      </c>
    </row>
    <row r="91" spans="1:20">
      <c r="A91">
        <v>19102832</v>
      </c>
      <c r="B91" t="s">
        <v>85</v>
      </c>
      <c r="D91">
        <v>184</v>
      </c>
      <c r="F91">
        <v>2</v>
      </c>
      <c r="H91">
        <v>41</v>
      </c>
      <c r="J91">
        <v>86</v>
      </c>
      <c r="L91">
        <v>87</v>
      </c>
      <c r="R91" t="s">
        <v>15</v>
      </c>
      <c r="T91">
        <f t="shared" si="3"/>
        <v>0</v>
      </c>
    </row>
    <row r="92" spans="1:20">
      <c r="D92">
        <v>76</v>
      </c>
      <c r="E92" t="s">
        <v>20</v>
      </c>
      <c r="F92">
        <v>92</v>
      </c>
      <c r="G92" t="s">
        <v>23</v>
      </c>
      <c r="H92">
        <v>44</v>
      </c>
      <c r="I92" t="s">
        <v>22</v>
      </c>
      <c r="J92">
        <v>43</v>
      </c>
      <c r="K92" t="s">
        <v>22</v>
      </c>
      <c r="L92">
        <v>82</v>
      </c>
      <c r="M92" t="s">
        <v>21</v>
      </c>
      <c r="S92">
        <f t="shared" si="4"/>
        <v>337</v>
      </c>
      <c r="T92">
        <f t="shared" si="3"/>
        <v>67.400000000000006</v>
      </c>
    </row>
    <row r="93" spans="1:20">
      <c r="A93">
        <v>19102833</v>
      </c>
      <c r="B93" t="s">
        <v>86</v>
      </c>
      <c r="D93">
        <v>184</v>
      </c>
      <c r="F93">
        <v>2</v>
      </c>
      <c r="H93">
        <v>41</v>
      </c>
      <c r="J93">
        <v>86</v>
      </c>
      <c r="L93">
        <v>87</v>
      </c>
      <c r="R93" t="s">
        <v>15</v>
      </c>
      <c r="T93">
        <f t="shared" si="3"/>
        <v>0</v>
      </c>
    </row>
    <row r="94" spans="1:20">
      <c r="D94">
        <v>88</v>
      </c>
      <c r="E94" t="s">
        <v>19</v>
      </c>
      <c r="F94">
        <v>98</v>
      </c>
      <c r="G94" t="s">
        <v>23</v>
      </c>
      <c r="H94">
        <v>71</v>
      </c>
      <c r="I94" t="s">
        <v>21</v>
      </c>
      <c r="J94">
        <v>88</v>
      </c>
      <c r="K94" t="s">
        <v>23</v>
      </c>
      <c r="L94">
        <v>95</v>
      </c>
      <c r="M94" t="s">
        <v>23</v>
      </c>
      <c r="S94">
        <f t="shared" si="4"/>
        <v>440</v>
      </c>
      <c r="T94">
        <f t="shared" si="3"/>
        <v>88</v>
      </c>
    </row>
    <row r="95" spans="1:20">
      <c r="A95">
        <v>19102834</v>
      </c>
      <c r="B95" t="s">
        <v>87</v>
      </c>
      <c r="D95">
        <v>184</v>
      </c>
      <c r="F95">
        <v>2</v>
      </c>
      <c r="H95">
        <v>241</v>
      </c>
      <c r="J95">
        <v>86</v>
      </c>
      <c r="L95">
        <v>87</v>
      </c>
      <c r="R95" t="s">
        <v>15</v>
      </c>
      <c r="T95">
        <f t="shared" si="3"/>
        <v>0</v>
      </c>
    </row>
    <row r="96" spans="1:20">
      <c r="D96">
        <v>83</v>
      </c>
      <c r="E96" t="s">
        <v>21</v>
      </c>
      <c r="F96">
        <v>85</v>
      </c>
      <c r="G96" t="s">
        <v>19</v>
      </c>
      <c r="H96">
        <v>59</v>
      </c>
      <c r="I96" t="s">
        <v>18</v>
      </c>
      <c r="J96">
        <v>37</v>
      </c>
      <c r="K96" t="s">
        <v>17</v>
      </c>
      <c r="L96">
        <v>76</v>
      </c>
      <c r="M96" t="s">
        <v>20</v>
      </c>
      <c r="S96">
        <f t="shared" si="4"/>
        <v>340</v>
      </c>
      <c r="T96">
        <f t="shared" si="3"/>
        <v>68</v>
      </c>
    </row>
    <row r="97" spans="1:20">
      <c r="A97">
        <v>19102835</v>
      </c>
      <c r="B97" t="s">
        <v>88</v>
      </c>
      <c r="D97">
        <v>184</v>
      </c>
      <c r="F97">
        <v>2</v>
      </c>
      <c r="H97">
        <v>41</v>
      </c>
      <c r="J97">
        <v>86</v>
      </c>
      <c r="L97">
        <v>87</v>
      </c>
      <c r="R97" t="s">
        <v>15</v>
      </c>
      <c r="T97">
        <f t="shared" si="3"/>
        <v>0</v>
      </c>
    </row>
    <row r="98" spans="1:20">
      <c r="D98">
        <v>73</v>
      </c>
      <c r="E98" t="s">
        <v>18</v>
      </c>
      <c r="F98">
        <v>77</v>
      </c>
      <c r="G98" t="s">
        <v>20</v>
      </c>
      <c r="H98">
        <v>54</v>
      </c>
      <c r="I98" t="s">
        <v>18</v>
      </c>
      <c r="J98">
        <v>36</v>
      </c>
      <c r="K98" t="s">
        <v>17</v>
      </c>
      <c r="L98">
        <v>63</v>
      </c>
      <c r="M98" t="s">
        <v>22</v>
      </c>
      <c r="S98">
        <f t="shared" si="4"/>
        <v>303</v>
      </c>
      <c r="T98">
        <f t="shared" si="3"/>
        <v>60.6</v>
      </c>
    </row>
    <row r="99" spans="1:20">
      <c r="A99">
        <v>19102836</v>
      </c>
      <c r="B99" t="s">
        <v>89</v>
      </c>
      <c r="D99">
        <v>184</v>
      </c>
      <c r="F99">
        <v>2</v>
      </c>
      <c r="H99">
        <v>241</v>
      </c>
      <c r="J99">
        <v>86</v>
      </c>
      <c r="L99">
        <v>87</v>
      </c>
      <c r="R99" t="s">
        <v>15</v>
      </c>
      <c r="T99">
        <f t="shared" si="3"/>
        <v>0</v>
      </c>
    </row>
    <row r="100" spans="1:20">
      <c r="D100">
        <v>81</v>
      </c>
      <c r="E100" t="s">
        <v>21</v>
      </c>
      <c r="F100">
        <v>92</v>
      </c>
      <c r="G100" t="s">
        <v>23</v>
      </c>
      <c r="H100">
        <v>63</v>
      </c>
      <c r="I100" t="s">
        <v>20</v>
      </c>
      <c r="J100">
        <v>58</v>
      </c>
      <c r="K100" t="s">
        <v>20</v>
      </c>
      <c r="L100">
        <v>86</v>
      </c>
      <c r="M100" t="s">
        <v>21</v>
      </c>
      <c r="S100">
        <f t="shared" si="4"/>
        <v>380</v>
      </c>
      <c r="T100">
        <f t="shared" si="3"/>
        <v>76</v>
      </c>
    </row>
    <row r="101" spans="1:20">
      <c r="A101">
        <v>19102837</v>
      </c>
      <c r="B101" t="s">
        <v>90</v>
      </c>
      <c r="D101">
        <v>184</v>
      </c>
      <c r="F101">
        <v>2</v>
      </c>
      <c r="H101">
        <v>41</v>
      </c>
      <c r="J101">
        <v>86</v>
      </c>
      <c r="L101">
        <v>87</v>
      </c>
      <c r="R101" t="s">
        <v>15</v>
      </c>
      <c r="T101">
        <f t="shared" si="3"/>
        <v>0</v>
      </c>
    </row>
    <row r="102" spans="1:20">
      <c r="D102">
        <v>77</v>
      </c>
      <c r="E102" t="s">
        <v>20</v>
      </c>
      <c r="F102">
        <v>93</v>
      </c>
      <c r="G102" t="s">
        <v>23</v>
      </c>
      <c r="H102">
        <v>59</v>
      </c>
      <c r="I102" t="s">
        <v>18</v>
      </c>
      <c r="J102">
        <v>46</v>
      </c>
      <c r="K102" t="s">
        <v>22</v>
      </c>
      <c r="L102">
        <v>74</v>
      </c>
      <c r="M102" t="s">
        <v>18</v>
      </c>
      <c r="S102">
        <f t="shared" si="4"/>
        <v>349</v>
      </c>
      <c r="T102">
        <f t="shared" si="3"/>
        <v>69.8</v>
      </c>
    </row>
    <row r="103" spans="1:20">
      <c r="A103">
        <v>19102838</v>
      </c>
      <c r="B103" t="s">
        <v>91</v>
      </c>
      <c r="D103">
        <v>184</v>
      </c>
      <c r="F103">
        <v>2</v>
      </c>
      <c r="H103">
        <v>241</v>
      </c>
      <c r="J103">
        <v>86</v>
      </c>
      <c r="L103">
        <v>87</v>
      </c>
      <c r="R103" t="s">
        <v>15</v>
      </c>
      <c r="T103">
        <f t="shared" si="3"/>
        <v>0</v>
      </c>
    </row>
    <row r="104" spans="1:20">
      <c r="D104">
        <v>82</v>
      </c>
      <c r="E104" t="s">
        <v>21</v>
      </c>
      <c r="F104">
        <v>82</v>
      </c>
      <c r="G104" t="s">
        <v>21</v>
      </c>
      <c r="H104">
        <v>60</v>
      </c>
      <c r="I104" t="s">
        <v>20</v>
      </c>
      <c r="J104">
        <v>48</v>
      </c>
      <c r="K104" t="s">
        <v>22</v>
      </c>
      <c r="L104">
        <v>78</v>
      </c>
      <c r="M104" t="s">
        <v>20</v>
      </c>
      <c r="S104">
        <f t="shared" si="4"/>
        <v>350</v>
      </c>
      <c r="T104">
        <f t="shared" si="3"/>
        <v>70</v>
      </c>
    </row>
    <row r="105" spans="1:20">
      <c r="A105">
        <v>19102839</v>
      </c>
      <c r="B105" t="s">
        <v>92</v>
      </c>
      <c r="D105">
        <v>184</v>
      </c>
      <c r="F105">
        <v>2</v>
      </c>
      <c r="H105">
        <v>241</v>
      </c>
      <c r="J105">
        <v>86</v>
      </c>
      <c r="L105">
        <v>87</v>
      </c>
      <c r="R105" t="s">
        <v>15</v>
      </c>
      <c r="T105">
        <f t="shared" si="3"/>
        <v>0</v>
      </c>
    </row>
    <row r="106" spans="1:20">
      <c r="D106">
        <v>77</v>
      </c>
      <c r="E106" t="s">
        <v>20</v>
      </c>
      <c r="F106">
        <v>87</v>
      </c>
      <c r="G106" t="s">
        <v>19</v>
      </c>
      <c r="H106">
        <v>57</v>
      </c>
      <c r="I106" t="s">
        <v>18</v>
      </c>
      <c r="J106">
        <v>51</v>
      </c>
      <c r="K106" t="s">
        <v>18</v>
      </c>
      <c r="L106">
        <v>81</v>
      </c>
      <c r="M106" t="s">
        <v>20</v>
      </c>
      <c r="S106">
        <f t="shared" si="4"/>
        <v>353</v>
      </c>
      <c r="T106">
        <f t="shared" si="3"/>
        <v>70.599999999999994</v>
      </c>
    </row>
    <row r="107" spans="1:20">
      <c r="A107">
        <v>19102840</v>
      </c>
      <c r="B107" t="s">
        <v>93</v>
      </c>
      <c r="D107">
        <v>184</v>
      </c>
      <c r="F107">
        <v>2</v>
      </c>
      <c r="H107">
        <v>41</v>
      </c>
      <c r="J107">
        <v>86</v>
      </c>
      <c r="L107">
        <v>87</v>
      </c>
      <c r="R107" t="s">
        <v>15</v>
      </c>
      <c r="T107">
        <f t="shared" si="3"/>
        <v>0</v>
      </c>
    </row>
    <row r="108" spans="1:20">
      <c r="D108">
        <v>66</v>
      </c>
      <c r="E108" t="s">
        <v>22</v>
      </c>
      <c r="F108">
        <v>86</v>
      </c>
      <c r="G108" t="s">
        <v>19</v>
      </c>
      <c r="H108">
        <v>45</v>
      </c>
      <c r="I108" t="s">
        <v>22</v>
      </c>
      <c r="J108">
        <v>45</v>
      </c>
      <c r="K108" t="s">
        <v>22</v>
      </c>
      <c r="L108">
        <v>69</v>
      </c>
      <c r="M108" t="s">
        <v>18</v>
      </c>
      <c r="S108">
        <f t="shared" si="4"/>
        <v>311</v>
      </c>
      <c r="T108">
        <f t="shared" si="3"/>
        <v>62.2</v>
      </c>
    </row>
    <row r="109" spans="1:20">
      <c r="T109">
        <f t="shared" si="3"/>
        <v>0</v>
      </c>
    </row>
    <row r="110" spans="1:20">
      <c r="A110">
        <v>19102841</v>
      </c>
      <c r="B110" t="s">
        <v>94</v>
      </c>
      <c r="D110">
        <v>184</v>
      </c>
      <c r="F110">
        <v>2</v>
      </c>
      <c r="H110">
        <v>241</v>
      </c>
      <c r="J110">
        <v>86</v>
      </c>
      <c r="L110">
        <v>87</v>
      </c>
      <c r="R110" t="s">
        <v>15</v>
      </c>
      <c r="T110">
        <f t="shared" si="3"/>
        <v>0</v>
      </c>
    </row>
    <row r="111" spans="1:20">
      <c r="D111">
        <v>49</v>
      </c>
      <c r="E111" t="s">
        <v>16</v>
      </c>
      <c r="F111">
        <v>77</v>
      </c>
      <c r="G111" t="s">
        <v>20</v>
      </c>
      <c r="H111">
        <v>33</v>
      </c>
      <c r="I111" t="s">
        <v>16</v>
      </c>
      <c r="J111">
        <v>33</v>
      </c>
      <c r="K111" t="s">
        <v>16</v>
      </c>
      <c r="L111">
        <v>52</v>
      </c>
      <c r="M111" t="s">
        <v>17</v>
      </c>
      <c r="S111">
        <f t="shared" si="4"/>
        <v>244</v>
      </c>
      <c r="T111">
        <f t="shared" si="3"/>
        <v>48.8</v>
      </c>
    </row>
    <row r="112" spans="1:20">
      <c r="A112">
        <v>19102842</v>
      </c>
      <c r="B112" t="s">
        <v>95</v>
      </c>
      <c r="D112">
        <v>184</v>
      </c>
      <c r="F112">
        <v>2</v>
      </c>
      <c r="H112">
        <v>241</v>
      </c>
      <c r="J112">
        <v>86</v>
      </c>
      <c r="L112">
        <v>87</v>
      </c>
      <c r="R112" t="s">
        <v>15</v>
      </c>
      <c r="T112">
        <f t="shared" si="3"/>
        <v>0</v>
      </c>
    </row>
    <row r="113" spans="1:20">
      <c r="D113">
        <v>72</v>
      </c>
      <c r="E113" t="s">
        <v>18</v>
      </c>
      <c r="F113">
        <v>86</v>
      </c>
      <c r="G113" t="s">
        <v>19</v>
      </c>
      <c r="H113">
        <v>54</v>
      </c>
      <c r="I113" t="s">
        <v>18</v>
      </c>
      <c r="J113">
        <v>45</v>
      </c>
      <c r="K113" t="s">
        <v>22</v>
      </c>
      <c r="L113">
        <v>65</v>
      </c>
      <c r="M113" t="s">
        <v>22</v>
      </c>
      <c r="S113">
        <f t="shared" si="4"/>
        <v>322</v>
      </c>
      <c r="T113">
        <f t="shared" si="3"/>
        <v>64.400000000000006</v>
      </c>
    </row>
    <row r="114" spans="1:20">
      <c r="A114">
        <v>19102843</v>
      </c>
      <c r="B114" t="s">
        <v>96</v>
      </c>
      <c r="D114">
        <v>184</v>
      </c>
      <c r="F114">
        <v>2</v>
      </c>
      <c r="H114">
        <v>241</v>
      </c>
      <c r="J114">
        <v>86</v>
      </c>
      <c r="L114">
        <v>87</v>
      </c>
      <c r="R114" t="s">
        <v>15</v>
      </c>
      <c r="T114">
        <f t="shared" si="3"/>
        <v>0</v>
      </c>
    </row>
    <row r="115" spans="1:20">
      <c r="D115">
        <v>88</v>
      </c>
      <c r="E115" t="s">
        <v>19</v>
      </c>
      <c r="F115">
        <v>90</v>
      </c>
      <c r="G115" t="s">
        <v>19</v>
      </c>
      <c r="H115">
        <v>82</v>
      </c>
      <c r="I115" t="s">
        <v>19</v>
      </c>
      <c r="J115">
        <v>50</v>
      </c>
      <c r="K115" t="s">
        <v>18</v>
      </c>
      <c r="L115">
        <v>82</v>
      </c>
      <c r="M115" t="s">
        <v>21</v>
      </c>
      <c r="S115">
        <f t="shared" si="4"/>
        <v>392</v>
      </c>
      <c r="T115">
        <f t="shared" si="3"/>
        <v>78.400000000000006</v>
      </c>
    </row>
    <row r="116" spans="1:20">
      <c r="A116">
        <v>19102844</v>
      </c>
      <c r="B116" t="s">
        <v>97</v>
      </c>
      <c r="D116">
        <v>184</v>
      </c>
      <c r="F116">
        <v>2</v>
      </c>
      <c r="H116">
        <v>41</v>
      </c>
      <c r="J116">
        <v>86</v>
      </c>
      <c r="L116">
        <v>87</v>
      </c>
      <c r="R116" t="s">
        <v>15</v>
      </c>
      <c r="T116">
        <f t="shared" si="3"/>
        <v>0</v>
      </c>
    </row>
    <row r="117" spans="1:20">
      <c r="D117">
        <v>39</v>
      </c>
      <c r="E117" t="s">
        <v>16</v>
      </c>
      <c r="F117">
        <v>86</v>
      </c>
      <c r="G117" t="s">
        <v>19</v>
      </c>
      <c r="H117">
        <v>53</v>
      </c>
      <c r="I117" t="s">
        <v>18</v>
      </c>
      <c r="J117">
        <v>33</v>
      </c>
      <c r="K117" t="s">
        <v>16</v>
      </c>
      <c r="L117">
        <v>50</v>
      </c>
      <c r="M117" t="s">
        <v>17</v>
      </c>
      <c r="S117">
        <f t="shared" si="4"/>
        <v>261</v>
      </c>
      <c r="T117">
        <f t="shared" si="3"/>
        <v>52.2</v>
      </c>
    </row>
    <row r="118" spans="1:20">
      <c r="A118">
        <v>19102845</v>
      </c>
      <c r="B118" t="s">
        <v>98</v>
      </c>
      <c r="C118" t="s">
        <v>99</v>
      </c>
      <c r="D118">
        <v>184</v>
      </c>
      <c r="F118">
        <v>2</v>
      </c>
      <c r="H118">
        <v>41</v>
      </c>
      <c r="J118">
        <v>86</v>
      </c>
      <c r="L118">
        <v>87</v>
      </c>
      <c r="R118" t="s">
        <v>15</v>
      </c>
      <c r="T118">
        <f t="shared" si="3"/>
        <v>0</v>
      </c>
    </row>
    <row r="119" spans="1:20">
      <c r="D119">
        <v>59</v>
      </c>
      <c r="E119" t="s">
        <v>17</v>
      </c>
      <c r="F119">
        <v>71</v>
      </c>
      <c r="G119" t="s">
        <v>18</v>
      </c>
      <c r="H119">
        <v>69</v>
      </c>
      <c r="I119" t="s">
        <v>20</v>
      </c>
      <c r="J119">
        <v>59</v>
      </c>
      <c r="K119" t="s">
        <v>20</v>
      </c>
      <c r="L119">
        <v>64</v>
      </c>
      <c r="M119" t="s">
        <v>22</v>
      </c>
      <c r="S119">
        <f t="shared" si="4"/>
        <v>322</v>
      </c>
      <c r="T119">
        <f t="shared" si="3"/>
        <v>64.400000000000006</v>
      </c>
    </row>
    <row r="120" spans="1:20">
      <c r="A120">
        <v>19102846</v>
      </c>
      <c r="B120" t="s">
        <v>100</v>
      </c>
      <c r="D120">
        <v>184</v>
      </c>
      <c r="F120">
        <v>2</v>
      </c>
      <c r="H120">
        <v>41</v>
      </c>
      <c r="J120">
        <v>86</v>
      </c>
      <c r="L120">
        <v>87</v>
      </c>
      <c r="R120" t="s">
        <v>15</v>
      </c>
      <c r="T120">
        <f t="shared" si="3"/>
        <v>0</v>
      </c>
    </row>
    <row r="121" spans="1:20">
      <c r="D121">
        <v>73</v>
      </c>
      <c r="E121" t="s">
        <v>18</v>
      </c>
      <c r="F121">
        <v>94</v>
      </c>
      <c r="G121" t="s">
        <v>23</v>
      </c>
      <c r="H121">
        <v>40</v>
      </c>
      <c r="I121" t="s">
        <v>17</v>
      </c>
      <c r="J121">
        <v>33</v>
      </c>
      <c r="K121" t="s">
        <v>16</v>
      </c>
      <c r="L121">
        <v>64</v>
      </c>
      <c r="M121" t="s">
        <v>22</v>
      </c>
      <c r="S121">
        <f t="shared" si="4"/>
        <v>304</v>
      </c>
      <c r="T121">
        <f t="shared" si="3"/>
        <v>60.8</v>
      </c>
    </row>
    <row r="122" spans="1:20">
      <c r="A122">
        <v>19102847</v>
      </c>
      <c r="B122" t="s">
        <v>101</v>
      </c>
      <c r="D122">
        <v>184</v>
      </c>
      <c r="F122">
        <v>2</v>
      </c>
      <c r="H122">
        <v>41</v>
      </c>
      <c r="J122">
        <v>86</v>
      </c>
      <c r="L122">
        <v>87</v>
      </c>
      <c r="R122" t="s">
        <v>15</v>
      </c>
      <c r="T122">
        <f t="shared" si="3"/>
        <v>0</v>
      </c>
    </row>
    <row r="123" spans="1:20">
      <c r="D123">
        <v>49</v>
      </c>
      <c r="E123" t="s">
        <v>16</v>
      </c>
      <c r="F123">
        <v>78</v>
      </c>
      <c r="G123" t="s">
        <v>20</v>
      </c>
      <c r="H123">
        <v>34</v>
      </c>
      <c r="I123" t="s">
        <v>16</v>
      </c>
      <c r="J123">
        <v>33</v>
      </c>
      <c r="K123" t="s">
        <v>16</v>
      </c>
      <c r="L123">
        <v>59</v>
      </c>
      <c r="M123" t="s">
        <v>22</v>
      </c>
      <c r="S123">
        <f t="shared" si="4"/>
        <v>253</v>
      </c>
      <c r="T123">
        <f t="shared" si="3"/>
        <v>50.6</v>
      </c>
    </row>
    <row r="124" spans="1:20">
      <c r="A124">
        <v>19102848</v>
      </c>
      <c r="B124" t="s">
        <v>102</v>
      </c>
      <c r="D124">
        <v>184</v>
      </c>
      <c r="F124">
        <v>2</v>
      </c>
      <c r="H124">
        <v>241</v>
      </c>
      <c r="J124">
        <v>86</v>
      </c>
      <c r="L124">
        <v>87</v>
      </c>
      <c r="R124" t="s">
        <v>15</v>
      </c>
      <c r="T124">
        <f t="shared" si="3"/>
        <v>0</v>
      </c>
    </row>
    <row r="125" spans="1:20">
      <c r="D125">
        <v>66</v>
      </c>
      <c r="E125" t="s">
        <v>22</v>
      </c>
      <c r="F125">
        <v>75</v>
      </c>
      <c r="G125" t="s">
        <v>20</v>
      </c>
      <c r="H125">
        <v>73</v>
      </c>
      <c r="I125" t="s">
        <v>21</v>
      </c>
      <c r="J125">
        <v>39</v>
      </c>
      <c r="K125" t="s">
        <v>17</v>
      </c>
      <c r="L125">
        <v>61</v>
      </c>
      <c r="M125" t="s">
        <v>22</v>
      </c>
      <c r="S125">
        <f t="shared" si="4"/>
        <v>314</v>
      </c>
      <c r="T125">
        <f t="shared" si="3"/>
        <v>62.8</v>
      </c>
    </row>
    <row r="126" spans="1:20">
      <c r="A126">
        <v>19102849</v>
      </c>
      <c r="B126" t="s">
        <v>103</v>
      </c>
      <c r="D126">
        <v>184</v>
      </c>
      <c r="F126">
        <v>2</v>
      </c>
      <c r="H126">
        <v>41</v>
      </c>
      <c r="J126">
        <v>86</v>
      </c>
      <c r="L126">
        <v>87</v>
      </c>
      <c r="R126" t="s">
        <v>15</v>
      </c>
      <c r="T126">
        <f t="shared" si="3"/>
        <v>0</v>
      </c>
    </row>
    <row r="127" spans="1:20">
      <c r="D127">
        <v>77</v>
      </c>
      <c r="E127" t="s">
        <v>20</v>
      </c>
      <c r="F127">
        <v>94</v>
      </c>
      <c r="G127" t="s">
        <v>23</v>
      </c>
      <c r="H127">
        <v>68</v>
      </c>
      <c r="I127" t="s">
        <v>20</v>
      </c>
      <c r="J127">
        <v>45</v>
      </c>
      <c r="K127" t="s">
        <v>22</v>
      </c>
      <c r="L127">
        <v>81</v>
      </c>
      <c r="M127" t="s">
        <v>20</v>
      </c>
      <c r="S127">
        <f t="shared" si="4"/>
        <v>365</v>
      </c>
      <c r="T127">
        <f t="shared" si="3"/>
        <v>73</v>
      </c>
    </row>
    <row r="128" spans="1:20">
      <c r="A128">
        <v>19102850</v>
      </c>
      <c r="B128" t="s">
        <v>104</v>
      </c>
      <c r="C128" t="s">
        <v>105</v>
      </c>
      <c r="D128">
        <v>184</v>
      </c>
      <c r="F128">
        <v>2</v>
      </c>
      <c r="H128">
        <v>41</v>
      </c>
      <c r="J128">
        <v>86</v>
      </c>
      <c r="L128">
        <v>87</v>
      </c>
      <c r="R128" t="s">
        <v>15</v>
      </c>
      <c r="T128">
        <f t="shared" si="3"/>
        <v>0</v>
      </c>
    </row>
    <row r="129" spans="1:20">
      <c r="D129">
        <v>83</v>
      </c>
      <c r="E129" t="s">
        <v>21</v>
      </c>
      <c r="F129">
        <v>92</v>
      </c>
      <c r="G129" t="s">
        <v>23</v>
      </c>
      <c r="H129">
        <v>85</v>
      </c>
      <c r="I129" t="s">
        <v>19</v>
      </c>
      <c r="J129">
        <v>76</v>
      </c>
      <c r="K129" t="s">
        <v>19</v>
      </c>
      <c r="L129">
        <v>95</v>
      </c>
      <c r="M129" t="s">
        <v>23</v>
      </c>
      <c r="S129">
        <f t="shared" si="4"/>
        <v>431</v>
      </c>
      <c r="T129">
        <f t="shared" si="3"/>
        <v>86.2</v>
      </c>
    </row>
    <row r="130" spans="1:20">
      <c r="T130">
        <f t="shared" si="3"/>
        <v>0</v>
      </c>
    </row>
    <row r="131" spans="1:20">
      <c r="A131">
        <v>19102851</v>
      </c>
      <c r="B131" t="s">
        <v>106</v>
      </c>
      <c r="D131">
        <v>184</v>
      </c>
      <c r="F131">
        <v>2</v>
      </c>
      <c r="H131">
        <v>41</v>
      </c>
      <c r="J131">
        <v>86</v>
      </c>
      <c r="L131">
        <v>87</v>
      </c>
      <c r="R131" t="s">
        <v>15</v>
      </c>
      <c r="T131">
        <f t="shared" si="3"/>
        <v>0</v>
      </c>
    </row>
    <row r="132" spans="1:20">
      <c r="D132">
        <v>73</v>
      </c>
      <c r="E132" t="s">
        <v>18</v>
      </c>
      <c r="F132">
        <v>94</v>
      </c>
      <c r="G132" t="s">
        <v>23</v>
      </c>
      <c r="H132">
        <v>51</v>
      </c>
      <c r="I132" t="s">
        <v>18</v>
      </c>
      <c r="J132">
        <v>36</v>
      </c>
      <c r="K132" t="s">
        <v>17</v>
      </c>
      <c r="L132">
        <v>73</v>
      </c>
      <c r="M132" t="s">
        <v>18</v>
      </c>
      <c r="S132">
        <f t="shared" si="4"/>
        <v>327</v>
      </c>
      <c r="T132">
        <f t="shared" si="3"/>
        <v>65.400000000000006</v>
      </c>
    </row>
    <row r="133" spans="1:20">
      <c r="A133">
        <v>19102852</v>
      </c>
      <c r="B133" t="s">
        <v>107</v>
      </c>
      <c r="D133">
        <v>184</v>
      </c>
      <c r="F133">
        <v>2</v>
      </c>
      <c r="H133">
        <v>41</v>
      </c>
      <c r="J133">
        <v>86</v>
      </c>
      <c r="L133">
        <v>87</v>
      </c>
      <c r="R133" t="s">
        <v>15</v>
      </c>
      <c r="T133">
        <f t="shared" si="3"/>
        <v>0</v>
      </c>
    </row>
    <row r="134" spans="1:20">
      <c r="D134">
        <v>89</v>
      </c>
      <c r="E134" t="s">
        <v>19</v>
      </c>
      <c r="F134">
        <v>96</v>
      </c>
      <c r="G134" t="s">
        <v>23</v>
      </c>
      <c r="H134">
        <v>80</v>
      </c>
      <c r="I134" t="s">
        <v>21</v>
      </c>
      <c r="J134">
        <v>73</v>
      </c>
      <c r="K134" t="s">
        <v>21</v>
      </c>
      <c r="L134">
        <v>95</v>
      </c>
      <c r="M134" t="s">
        <v>23</v>
      </c>
      <c r="S134">
        <f t="shared" si="4"/>
        <v>433</v>
      </c>
      <c r="T134">
        <f t="shared" si="3"/>
        <v>86.6</v>
      </c>
    </row>
    <row r="135" spans="1:20">
      <c r="A135">
        <v>19102853</v>
      </c>
      <c r="B135" t="s">
        <v>108</v>
      </c>
      <c r="D135">
        <v>184</v>
      </c>
      <c r="F135">
        <v>2</v>
      </c>
      <c r="H135">
        <v>41</v>
      </c>
      <c r="J135">
        <v>86</v>
      </c>
      <c r="L135">
        <v>87</v>
      </c>
      <c r="R135" t="s">
        <v>15</v>
      </c>
      <c r="T135">
        <f t="shared" si="3"/>
        <v>0</v>
      </c>
    </row>
    <row r="136" spans="1:20">
      <c r="D136">
        <v>83</v>
      </c>
      <c r="E136" t="s">
        <v>21</v>
      </c>
      <c r="F136">
        <v>88</v>
      </c>
      <c r="G136" t="s">
        <v>19</v>
      </c>
      <c r="H136">
        <v>47</v>
      </c>
      <c r="I136" t="s">
        <v>22</v>
      </c>
      <c r="J136">
        <v>50</v>
      </c>
      <c r="K136" t="s">
        <v>18</v>
      </c>
      <c r="L136">
        <v>69</v>
      </c>
      <c r="M136" t="s">
        <v>18</v>
      </c>
      <c r="S136">
        <f t="shared" si="4"/>
        <v>337</v>
      </c>
      <c r="T136">
        <f t="shared" si="3"/>
        <v>67.400000000000006</v>
      </c>
    </row>
    <row r="137" spans="1:20">
      <c r="A137">
        <v>19102854</v>
      </c>
      <c r="B137" t="s">
        <v>109</v>
      </c>
      <c r="D137">
        <v>184</v>
      </c>
      <c r="F137">
        <v>2</v>
      </c>
      <c r="H137">
        <v>241</v>
      </c>
      <c r="J137">
        <v>86</v>
      </c>
      <c r="L137">
        <v>87</v>
      </c>
      <c r="R137" t="s">
        <v>15</v>
      </c>
      <c r="T137">
        <f t="shared" si="3"/>
        <v>0</v>
      </c>
    </row>
    <row r="138" spans="1:20">
      <c r="D138">
        <v>84</v>
      </c>
      <c r="E138" t="s">
        <v>21</v>
      </c>
      <c r="F138">
        <v>90</v>
      </c>
      <c r="G138" t="s">
        <v>19</v>
      </c>
      <c r="H138">
        <v>84</v>
      </c>
      <c r="I138" t="s">
        <v>19</v>
      </c>
      <c r="J138">
        <v>79</v>
      </c>
      <c r="K138" t="s">
        <v>19</v>
      </c>
      <c r="L138">
        <v>95</v>
      </c>
      <c r="M138" t="s">
        <v>23</v>
      </c>
      <c r="S138">
        <f t="shared" si="4"/>
        <v>432</v>
      </c>
      <c r="T138">
        <f t="shared" ref="T138:T142" si="5">S138/5</f>
        <v>86.4</v>
      </c>
    </row>
    <row r="139" spans="1:20">
      <c r="A139">
        <v>19102855</v>
      </c>
      <c r="B139" t="s">
        <v>110</v>
      </c>
      <c r="D139">
        <v>184</v>
      </c>
      <c r="F139">
        <v>2</v>
      </c>
      <c r="H139">
        <v>41</v>
      </c>
      <c r="J139">
        <v>86</v>
      </c>
      <c r="L139">
        <v>87</v>
      </c>
      <c r="R139" t="s">
        <v>15</v>
      </c>
      <c r="T139">
        <f t="shared" si="5"/>
        <v>0</v>
      </c>
    </row>
    <row r="140" spans="1:20">
      <c r="D140">
        <v>85</v>
      </c>
      <c r="E140" t="s">
        <v>21</v>
      </c>
      <c r="F140">
        <v>95</v>
      </c>
      <c r="G140" t="s">
        <v>23</v>
      </c>
      <c r="H140">
        <v>47</v>
      </c>
      <c r="I140" t="s">
        <v>22</v>
      </c>
      <c r="J140">
        <v>48</v>
      </c>
      <c r="K140" t="s">
        <v>22</v>
      </c>
      <c r="L140">
        <v>83</v>
      </c>
      <c r="M140" t="s">
        <v>21</v>
      </c>
      <c r="S140">
        <f t="shared" si="4"/>
        <v>358</v>
      </c>
      <c r="T140">
        <f t="shared" si="5"/>
        <v>71.599999999999994</v>
      </c>
    </row>
    <row r="141" spans="1:20">
      <c r="A141">
        <v>19102856</v>
      </c>
      <c r="B141" t="s">
        <v>111</v>
      </c>
      <c r="D141">
        <v>184</v>
      </c>
      <c r="F141">
        <v>2</v>
      </c>
      <c r="H141">
        <v>41</v>
      </c>
      <c r="J141">
        <v>86</v>
      </c>
      <c r="L141">
        <v>87</v>
      </c>
      <c r="R141" t="s">
        <v>15</v>
      </c>
      <c r="T141">
        <f t="shared" si="5"/>
        <v>0</v>
      </c>
    </row>
    <row r="142" spans="1:20">
      <c r="D142">
        <v>95</v>
      </c>
      <c r="E142" t="s">
        <v>23</v>
      </c>
      <c r="F142">
        <v>99</v>
      </c>
      <c r="G142" t="s">
        <v>23</v>
      </c>
      <c r="H142">
        <v>95</v>
      </c>
      <c r="I142" t="s">
        <v>23</v>
      </c>
      <c r="J142">
        <v>87</v>
      </c>
      <c r="K142" t="s">
        <v>23</v>
      </c>
      <c r="L142">
        <v>95</v>
      </c>
      <c r="M142" t="s">
        <v>23</v>
      </c>
      <c r="S142">
        <f t="shared" si="4"/>
        <v>471</v>
      </c>
      <c r="T142" s="1">
        <f t="shared" si="5"/>
        <v>94.2</v>
      </c>
    </row>
    <row r="145" spans="1:18">
      <c r="A145" t="s">
        <v>112</v>
      </c>
      <c r="B145" t="s">
        <v>113</v>
      </c>
      <c r="C145" t="s">
        <v>114</v>
      </c>
      <c r="D145" t="s">
        <v>27</v>
      </c>
      <c r="E145" t="s">
        <v>28</v>
      </c>
      <c r="F145" t="s">
        <v>29</v>
      </c>
      <c r="G145" t="s">
        <v>30</v>
      </c>
      <c r="H145" t="s">
        <v>31</v>
      </c>
      <c r="I145" t="s">
        <v>32</v>
      </c>
      <c r="J145" t="s">
        <v>33</v>
      </c>
      <c r="K145" t="s">
        <v>34</v>
      </c>
      <c r="M145" t="s">
        <v>35</v>
      </c>
      <c r="N145" t="s">
        <v>36</v>
      </c>
      <c r="O145" t="s">
        <v>37</v>
      </c>
      <c r="P145" t="s">
        <v>30</v>
      </c>
      <c r="Q145" t="s">
        <v>34</v>
      </c>
      <c r="R145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>
      <selection activeCell="O1" sqref="O1"/>
    </sheetView>
  </sheetViews>
  <sheetFormatPr defaultRowHeight="15"/>
  <cols>
    <col min="1" max="1" width="16.140625" customWidth="1"/>
    <col min="2" max="2" width="26.42578125" customWidth="1"/>
    <col min="3" max="3" width="7.42578125" customWidth="1"/>
  </cols>
  <sheetData>
    <row r="1" spans="1:15" ht="67.5" customHeight="1">
      <c r="A1" s="8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2" customFormat="1" ht="37.5" customHeight="1">
      <c r="A2" s="3" t="s">
        <v>123</v>
      </c>
      <c r="B2" s="3" t="s">
        <v>122</v>
      </c>
      <c r="C2" s="4" t="s">
        <v>115</v>
      </c>
      <c r="D2" s="4"/>
      <c r="E2" s="4" t="s">
        <v>116</v>
      </c>
      <c r="F2" s="4"/>
      <c r="G2" s="4" t="s">
        <v>117</v>
      </c>
      <c r="H2" s="4"/>
      <c r="I2" s="4" t="s">
        <v>118</v>
      </c>
      <c r="J2" s="4"/>
      <c r="K2" s="4" t="s">
        <v>119</v>
      </c>
      <c r="L2" s="4"/>
      <c r="M2" s="3" t="s">
        <v>120</v>
      </c>
      <c r="N2" s="3" t="s">
        <v>121</v>
      </c>
      <c r="O2" s="2" t="s">
        <v>131</v>
      </c>
    </row>
    <row r="3" spans="1:15">
      <c r="A3" s="5">
        <v>19102792</v>
      </c>
      <c r="B3" s="6" t="s">
        <v>46</v>
      </c>
      <c r="C3" s="5">
        <v>44</v>
      </c>
      <c r="D3" s="5" t="s">
        <v>16</v>
      </c>
      <c r="E3" s="5">
        <v>52</v>
      </c>
      <c r="F3" s="5" t="s">
        <v>17</v>
      </c>
      <c r="G3" s="5">
        <v>42</v>
      </c>
      <c r="H3" s="5" t="s">
        <v>17</v>
      </c>
      <c r="I3" s="5">
        <v>33</v>
      </c>
      <c r="J3" s="5" t="s">
        <v>16</v>
      </c>
      <c r="K3" s="5">
        <v>48</v>
      </c>
      <c r="L3" s="5" t="s">
        <v>16</v>
      </c>
      <c r="M3" s="5">
        <f>C3+E3+G3+I3+K3</f>
        <v>219</v>
      </c>
      <c r="N3" s="5">
        <f>M3/5</f>
        <v>43.8</v>
      </c>
    </row>
    <row r="4" spans="1:15">
      <c r="A4" s="5">
        <v>19102793</v>
      </c>
      <c r="B4" s="6" t="s">
        <v>47</v>
      </c>
      <c r="C4" s="5">
        <v>73</v>
      </c>
      <c r="D4" s="5" t="s">
        <v>18</v>
      </c>
      <c r="E4" s="5">
        <v>87</v>
      </c>
      <c r="F4" s="5" t="s">
        <v>19</v>
      </c>
      <c r="G4" s="5">
        <v>81</v>
      </c>
      <c r="H4" s="5" t="s">
        <v>19</v>
      </c>
      <c r="I4" s="5">
        <v>58</v>
      </c>
      <c r="J4" s="5" t="s">
        <v>20</v>
      </c>
      <c r="K4" s="5">
        <v>87</v>
      </c>
      <c r="L4" s="5" t="s">
        <v>21</v>
      </c>
      <c r="M4" s="5">
        <f t="shared" ref="M4:M33" si="0">C4+E4+G4+I4+K4</f>
        <v>386</v>
      </c>
      <c r="N4" s="5">
        <f t="shared" ref="N4:N33" si="1">M4/5</f>
        <v>77.2</v>
      </c>
    </row>
    <row r="5" spans="1:15">
      <c r="A5" s="5">
        <v>19102794</v>
      </c>
      <c r="B5" s="6" t="s">
        <v>48</v>
      </c>
      <c r="C5" s="5">
        <v>89</v>
      </c>
      <c r="D5" s="5" t="s">
        <v>19</v>
      </c>
      <c r="E5" s="5">
        <v>78</v>
      </c>
      <c r="F5" s="5" t="s">
        <v>20</v>
      </c>
      <c r="G5" s="5">
        <v>79</v>
      </c>
      <c r="H5" s="5" t="s">
        <v>21</v>
      </c>
      <c r="I5" s="5">
        <v>60</v>
      </c>
      <c r="J5" s="5" t="s">
        <v>20</v>
      </c>
      <c r="K5" s="5">
        <v>88</v>
      </c>
      <c r="L5" s="5" t="s">
        <v>21</v>
      </c>
      <c r="M5" s="5">
        <f t="shared" si="0"/>
        <v>394</v>
      </c>
      <c r="N5" s="5">
        <f t="shared" si="1"/>
        <v>78.8</v>
      </c>
    </row>
    <row r="6" spans="1:15">
      <c r="A6" s="5">
        <v>19102795</v>
      </c>
      <c r="B6" s="6" t="s">
        <v>49</v>
      </c>
      <c r="C6" s="5">
        <v>65</v>
      </c>
      <c r="D6" s="5" t="s">
        <v>22</v>
      </c>
      <c r="E6" s="5">
        <v>63</v>
      </c>
      <c r="F6" s="5" t="s">
        <v>22</v>
      </c>
      <c r="G6" s="5">
        <v>49</v>
      </c>
      <c r="H6" s="5" t="s">
        <v>22</v>
      </c>
      <c r="I6" s="5">
        <v>35</v>
      </c>
      <c r="J6" s="5" t="s">
        <v>17</v>
      </c>
      <c r="K6" s="5">
        <v>72</v>
      </c>
      <c r="L6" s="5" t="s">
        <v>18</v>
      </c>
      <c r="M6" s="5">
        <f t="shared" si="0"/>
        <v>284</v>
      </c>
      <c r="N6" s="5">
        <f t="shared" si="1"/>
        <v>56.8</v>
      </c>
    </row>
    <row r="7" spans="1:15">
      <c r="A7" s="5">
        <v>19102796</v>
      </c>
      <c r="B7" s="6" t="s">
        <v>50</v>
      </c>
      <c r="C7" s="5">
        <v>90</v>
      </c>
      <c r="D7" s="5" t="s">
        <v>19</v>
      </c>
      <c r="E7" s="5">
        <v>94</v>
      </c>
      <c r="F7" s="5" t="s">
        <v>23</v>
      </c>
      <c r="G7" s="5">
        <v>83</v>
      </c>
      <c r="H7" s="5" t="s">
        <v>19</v>
      </c>
      <c r="I7" s="5">
        <v>93</v>
      </c>
      <c r="J7" s="5" t="s">
        <v>23</v>
      </c>
      <c r="K7" s="5">
        <v>92</v>
      </c>
      <c r="L7" s="5" t="s">
        <v>19</v>
      </c>
      <c r="M7" s="5">
        <f t="shared" si="0"/>
        <v>452</v>
      </c>
      <c r="N7" s="5">
        <f t="shared" si="1"/>
        <v>90.4</v>
      </c>
    </row>
    <row r="8" spans="1:15">
      <c r="A8" s="5">
        <v>19102797</v>
      </c>
      <c r="B8" s="6" t="s">
        <v>51</v>
      </c>
      <c r="C8" s="5">
        <v>90</v>
      </c>
      <c r="D8" s="5" t="s">
        <v>19</v>
      </c>
      <c r="E8" s="5">
        <v>91</v>
      </c>
      <c r="F8" s="5" t="s">
        <v>23</v>
      </c>
      <c r="G8" s="5">
        <v>58</v>
      </c>
      <c r="H8" s="5" t="s">
        <v>18</v>
      </c>
      <c r="I8" s="5">
        <v>50</v>
      </c>
      <c r="J8" s="5" t="s">
        <v>18</v>
      </c>
      <c r="K8" s="5">
        <v>86</v>
      </c>
      <c r="L8" s="5" t="s">
        <v>21</v>
      </c>
      <c r="M8" s="5">
        <f t="shared" si="0"/>
        <v>375</v>
      </c>
      <c r="N8" s="5">
        <f t="shared" si="1"/>
        <v>75</v>
      </c>
    </row>
    <row r="9" spans="1:15">
      <c r="A9" s="5">
        <v>19102799</v>
      </c>
      <c r="B9" s="6" t="s">
        <v>52</v>
      </c>
      <c r="C9" s="5">
        <v>85</v>
      </c>
      <c r="D9" s="5" t="s">
        <v>21</v>
      </c>
      <c r="E9" s="5">
        <v>82</v>
      </c>
      <c r="F9" s="5" t="s">
        <v>21</v>
      </c>
      <c r="G9" s="5">
        <v>58</v>
      </c>
      <c r="H9" s="5" t="s">
        <v>18</v>
      </c>
      <c r="I9" s="5">
        <v>65</v>
      </c>
      <c r="J9" s="5" t="s">
        <v>20</v>
      </c>
      <c r="K9" s="5">
        <v>93</v>
      </c>
      <c r="L9" s="5" t="s">
        <v>19</v>
      </c>
      <c r="M9" s="5">
        <f t="shared" si="0"/>
        <v>383</v>
      </c>
      <c r="N9" s="5">
        <f t="shared" si="1"/>
        <v>76.599999999999994</v>
      </c>
    </row>
    <row r="10" spans="1:15">
      <c r="A10" s="5">
        <v>19102800</v>
      </c>
      <c r="B10" s="6" t="s">
        <v>53</v>
      </c>
      <c r="C10" s="5">
        <v>77</v>
      </c>
      <c r="D10" s="5" t="s">
        <v>20</v>
      </c>
      <c r="E10" s="5">
        <v>85</v>
      </c>
      <c r="F10" s="5" t="s">
        <v>19</v>
      </c>
      <c r="G10" s="5">
        <v>74</v>
      </c>
      <c r="H10" s="5" t="s">
        <v>21</v>
      </c>
      <c r="I10" s="5">
        <v>53</v>
      </c>
      <c r="J10" s="5" t="s">
        <v>18</v>
      </c>
      <c r="K10" s="5">
        <v>72</v>
      </c>
      <c r="L10" s="5" t="s">
        <v>18</v>
      </c>
      <c r="M10" s="5">
        <f t="shared" si="0"/>
        <v>361</v>
      </c>
      <c r="N10" s="5">
        <f t="shared" si="1"/>
        <v>72.2</v>
      </c>
    </row>
    <row r="11" spans="1:15">
      <c r="A11" s="5">
        <v>19102801</v>
      </c>
      <c r="B11" s="6" t="s">
        <v>54</v>
      </c>
      <c r="C11" s="5">
        <v>78</v>
      </c>
      <c r="D11" s="5" t="s">
        <v>20</v>
      </c>
      <c r="E11" s="5">
        <v>87</v>
      </c>
      <c r="F11" s="5" t="s">
        <v>19</v>
      </c>
      <c r="G11" s="5">
        <v>50</v>
      </c>
      <c r="H11" s="5" t="s">
        <v>22</v>
      </c>
      <c r="I11" s="5">
        <v>43</v>
      </c>
      <c r="J11" s="5" t="s">
        <v>22</v>
      </c>
      <c r="K11" s="5">
        <v>73</v>
      </c>
      <c r="L11" s="5" t="s">
        <v>18</v>
      </c>
      <c r="M11" s="5">
        <f t="shared" si="0"/>
        <v>331</v>
      </c>
      <c r="N11" s="5">
        <f t="shared" si="1"/>
        <v>66.2</v>
      </c>
    </row>
    <row r="12" spans="1:15">
      <c r="A12" s="5">
        <v>19102802</v>
      </c>
      <c r="B12" s="6" t="s">
        <v>55</v>
      </c>
      <c r="C12" s="5">
        <v>78</v>
      </c>
      <c r="D12" s="5" t="s">
        <v>20</v>
      </c>
      <c r="E12" s="5">
        <v>95</v>
      </c>
      <c r="F12" s="5" t="s">
        <v>23</v>
      </c>
      <c r="G12" s="5">
        <v>61</v>
      </c>
      <c r="H12" s="5" t="s">
        <v>20</v>
      </c>
      <c r="I12" s="5">
        <v>41</v>
      </c>
      <c r="J12" s="5" t="s">
        <v>17</v>
      </c>
      <c r="K12" s="5">
        <v>80</v>
      </c>
      <c r="L12" s="5" t="s">
        <v>20</v>
      </c>
      <c r="M12" s="5">
        <f t="shared" si="0"/>
        <v>355</v>
      </c>
      <c r="N12" s="5">
        <f t="shared" si="1"/>
        <v>71</v>
      </c>
    </row>
    <row r="13" spans="1:15">
      <c r="A13" s="5">
        <v>19102803</v>
      </c>
      <c r="B13" s="6" t="s">
        <v>56</v>
      </c>
      <c r="C13" s="5">
        <v>73</v>
      </c>
      <c r="D13" s="5" t="s">
        <v>18</v>
      </c>
      <c r="E13" s="5">
        <v>83</v>
      </c>
      <c r="F13" s="5" t="s">
        <v>21</v>
      </c>
      <c r="G13" s="5">
        <v>55</v>
      </c>
      <c r="H13" s="5" t="s">
        <v>18</v>
      </c>
      <c r="I13" s="5">
        <v>39</v>
      </c>
      <c r="J13" s="5" t="s">
        <v>17</v>
      </c>
      <c r="K13" s="5">
        <v>67</v>
      </c>
      <c r="L13" s="5" t="s">
        <v>18</v>
      </c>
      <c r="M13" s="5">
        <f t="shared" si="0"/>
        <v>317</v>
      </c>
      <c r="N13" s="5">
        <f t="shared" si="1"/>
        <v>63.4</v>
      </c>
    </row>
    <row r="14" spans="1:15">
      <c r="A14" s="5">
        <v>19102804</v>
      </c>
      <c r="B14" s="6" t="s">
        <v>57</v>
      </c>
      <c r="C14" s="5">
        <v>80</v>
      </c>
      <c r="D14" s="5" t="s">
        <v>20</v>
      </c>
      <c r="E14" s="5">
        <v>95</v>
      </c>
      <c r="F14" s="5" t="s">
        <v>23</v>
      </c>
      <c r="G14" s="5">
        <v>60</v>
      </c>
      <c r="H14" s="5" t="s">
        <v>20</v>
      </c>
      <c r="I14" s="5">
        <v>50</v>
      </c>
      <c r="J14" s="5" t="s">
        <v>18</v>
      </c>
      <c r="K14" s="5">
        <v>95</v>
      </c>
      <c r="L14" s="5" t="s">
        <v>23</v>
      </c>
      <c r="M14" s="5">
        <f t="shared" si="0"/>
        <v>380</v>
      </c>
      <c r="N14" s="5">
        <f t="shared" si="1"/>
        <v>76</v>
      </c>
    </row>
    <row r="15" spans="1:15">
      <c r="A15" s="5">
        <v>19102805</v>
      </c>
      <c r="B15" s="6" t="s">
        <v>58</v>
      </c>
      <c r="C15" s="5">
        <v>77</v>
      </c>
      <c r="D15" s="5" t="s">
        <v>20</v>
      </c>
      <c r="E15" s="5">
        <v>87</v>
      </c>
      <c r="F15" s="5" t="s">
        <v>19</v>
      </c>
      <c r="G15" s="5">
        <v>59</v>
      </c>
      <c r="H15" s="5" t="s">
        <v>18</v>
      </c>
      <c r="I15" s="5">
        <v>54</v>
      </c>
      <c r="J15" s="5" t="s">
        <v>18</v>
      </c>
      <c r="K15" s="5">
        <v>77</v>
      </c>
      <c r="L15" s="5" t="s">
        <v>20</v>
      </c>
      <c r="M15" s="5">
        <f t="shared" si="0"/>
        <v>354</v>
      </c>
      <c r="N15" s="5">
        <f t="shared" si="1"/>
        <v>70.8</v>
      </c>
    </row>
    <row r="16" spans="1:15">
      <c r="A16" s="5">
        <v>19102806</v>
      </c>
      <c r="B16" s="6" t="s">
        <v>59</v>
      </c>
      <c r="C16" s="5">
        <v>75</v>
      </c>
      <c r="D16" s="5" t="s">
        <v>18</v>
      </c>
      <c r="E16" s="5">
        <v>86</v>
      </c>
      <c r="F16" s="5" t="s">
        <v>19</v>
      </c>
      <c r="G16" s="5">
        <v>55</v>
      </c>
      <c r="H16" s="5" t="s">
        <v>18</v>
      </c>
      <c r="I16" s="5">
        <v>42</v>
      </c>
      <c r="J16" s="5" t="s">
        <v>22</v>
      </c>
      <c r="K16" s="5">
        <v>75</v>
      </c>
      <c r="L16" s="5" t="s">
        <v>20</v>
      </c>
      <c r="M16" s="5">
        <f t="shared" si="0"/>
        <v>333</v>
      </c>
      <c r="N16" s="5">
        <f t="shared" si="1"/>
        <v>66.599999999999994</v>
      </c>
    </row>
    <row r="17" spans="1:14">
      <c r="A17" s="5">
        <v>19102807</v>
      </c>
      <c r="B17" s="6" t="s">
        <v>60</v>
      </c>
      <c r="C17" s="5">
        <v>80</v>
      </c>
      <c r="D17" s="5" t="s">
        <v>20</v>
      </c>
      <c r="E17" s="5">
        <v>86</v>
      </c>
      <c r="F17" s="5" t="s">
        <v>19</v>
      </c>
      <c r="G17" s="5">
        <v>79</v>
      </c>
      <c r="H17" s="5" t="s">
        <v>21</v>
      </c>
      <c r="I17" s="5">
        <v>71</v>
      </c>
      <c r="J17" s="5" t="s">
        <v>21</v>
      </c>
      <c r="K17" s="5">
        <v>84</v>
      </c>
      <c r="L17" s="5" t="s">
        <v>21</v>
      </c>
      <c r="M17" s="5">
        <f t="shared" si="0"/>
        <v>400</v>
      </c>
      <c r="N17" s="5">
        <f t="shared" si="1"/>
        <v>80</v>
      </c>
    </row>
    <row r="18" spans="1:14">
      <c r="A18" s="5">
        <v>19102808</v>
      </c>
      <c r="B18" s="6" t="s">
        <v>61</v>
      </c>
      <c r="C18" s="5">
        <v>76</v>
      </c>
      <c r="D18" s="5" t="s">
        <v>20</v>
      </c>
      <c r="E18" s="5">
        <v>94</v>
      </c>
      <c r="F18" s="5" t="s">
        <v>23</v>
      </c>
      <c r="G18" s="5">
        <v>73</v>
      </c>
      <c r="H18" s="5" t="s">
        <v>21</v>
      </c>
      <c r="I18" s="5">
        <v>70</v>
      </c>
      <c r="J18" s="5" t="s">
        <v>21</v>
      </c>
      <c r="K18" s="5">
        <v>88</v>
      </c>
      <c r="L18" s="5" t="s">
        <v>21</v>
      </c>
      <c r="M18" s="5">
        <f t="shared" si="0"/>
        <v>401</v>
      </c>
      <c r="N18" s="5">
        <f t="shared" si="1"/>
        <v>80.2</v>
      </c>
    </row>
    <row r="19" spans="1:14">
      <c r="A19" s="5">
        <v>19102809</v>
      </c>
      <c r="B19" s="6" t="s">
        <v>62</v>
      </c>
      <c r="C19" s="5">
        <v>54</v>
      </c>
      <c r="D19" s="5" t="s">
        <v>17</v>
      </c>
      <c r="E19" s="5">
        <v>86</v>
      </c>
      <c r="F19" s="5" t="s">
        <v>19</v>
      </c>
      <c r="G19" s="5">
        <v>35</v>
      </c>
      <c r="H19" s="5" t="s">
        <v>16</v>
      </c>
      <c r="I19" s="5">
        <v>33</v>
      </c>
      <c r="J19" s="5" t="s">
        <v>16</v>
      </c>
      <c r="K19" s="5">
        <v>57</v>
      </c>
      <c r="L19" s="5" t="s">
        <v>17</v>
      </c>
      <c r="M19" s="5">
        <f t="shared" si="0"/>
        <v>265</v>
      </c>
      <c r="N19" s="5">
        <f t="shared" si="1"/>
        <v>53</v>
      </c>
    </row>
    <row r="20" spans="1:14">
      <c r="A20" s="5">
        <v>19102810</v>
      </c>
      <c r="B20" s="6" t="s">
        <v>63</v>
      </c>
      <c r="C20" s="5">
        <v>84</v>
      </c>
      <c r="D20" s="5" t="s">
        <v>21</v>
      </c>
      <c r="E20" s="5">
        <v>99</v>
      </c>
      <c r="F20" s="5" t="s">
        <v>23</v>
      </c>
      <c r="G20" s="5">
        <v>95</v>
      </c>
      <c r="H20" s="5" t="s">
        <v>23</v>
      </c>
      <c r="I20" s="5">
        <v>85</v>
      </c>
      <c r="J20" s="5" t="s">
        <v>23</v>
      </c>
      <c r="K20" s="5">
        <v>95</v>
      </c>
      <c r="L20" s="5" t="s">
        <v>23</v>
      </c>
      <c r="M20" s="5">
        <f t="shared" si="0"/>
        <v>458</v>
      </c>
      <c r="N20" s="5">
        <f t="shared" si="1"/>
        <v>91.6</v>
      </c>
    </row>
    <row r="21" spans="1:14">
      <c r="A21" s="5">
        <v>19102811</v>
      </c>
      <c r="B21" s="6" t="s">
        <v>64</v>
      </c>
      <c r="C21" s="5">
        <v>61</v>
      </c>
      <c r="D21" s="5" t="s">
        <v>22</v>
      </c>
      <c r="E21" s="5">
        <v>75</v>
      </c>
      <c r="F21" s="5" t="s">
        <v>20</v>
      </c>
      <c r="G21" s="5">
        <v>57</v>
      </c>
      <c r="H21" s="5" t="s">
        <v>18</v>
      </c>
      <c r="I21" s="5">
        <v>43</v>
      </c>
      <c r="J21" s="5" t="s">
        <v>22</v>
      </c>
      <c r="K21" s="5">
        <v>69</v>
      </c>
      <c r="L21" s="5" t="s">
        <v>18</v>
      </c>
      <c r="M21" s="5">
        <f t="shared" si="0"/>
        <v>305</v>
      </c>
      <c r="N21" s="5">
        <f t="shared" si="1"/>
        <v>61</v>
      </c>
    </row>
    <row r="22" spans="1:14">
      <c r="A22" s="5">
        <v>19102812</v>
      </c>
      <c r="B22" s="6" t="s">
        <v>65</v>
      </c>
      <c r="C22" s="5">
        <v>81</v>
      </c>
      <c r="D22" s="5" t="s">
        <v>21</v>
      </c>
      <c r="E22" s="5">
        <v>89</v>
      </c>
      <c r="F22" s="5" t="s">
        <v>19</v>
      </c>
      <c r="G22" s="5">
        <v>50</v>
      </c>
      <c r="H22" s="5" t="s">
        <v>22</v>
      </c>
      <c r="I22" s="5">
        <v>45</v>
      </c>
      <c r="J22" s="5" t="s">
        <v>22</v>
      </c>
      <c r="K22" s="5">
        <v>84</v>
      </c>
      <c r="L22" s="5" t="s">
        <v>21</v>
      </c>
      <c r="M22" s="5">
        <f t="shared" si="0"/>
        <v>349</v>
      </c>
      <c r="N22" s="5">
        <f t="shared" si="1"/>
        <v>69.8</v>
      </c>
    </row>
    <row r="23" spans="1:14">
      <c r="A23" s="5">
        <v>19102813</v>
      </c>
      <c r="B23" s="6" t="s">
        <v>66</v>
      </c>
      <c r="C23" s="5">
        <v>63</v>
      </c>
      <c r="D23" s="5" t="s">
        <v>22</v>
      </c>
      <c r="E23" s="5">
        <v>86</v>
      </c>
      <c r="F23" s="5" t="s">
        <v>19</v>
      </c>
      <c r="G23" s="5">
        <v>59</v>
      </c>
      <c r="H23" s="5" t="s">
        <v>18</v>
      </c>
      <c r="I23" s="5">
        <v>37</v>
      </c>
      <c r="J23" s="5" t="s">
        <v>17</v>
      </c>
      <c r="K23" s="5">
        <v>70</v>
      </c>
      <c r="L23" s="5" t="s">
        <v>18</v>
      </c>
      <c r="M23" s="5">
        <f t="shared" si="0"/>
        <v>315</v>
      </c>
      <c r="N23" s="5">
        <f t="shared" si="1"/>
        <v>63</v>
      </c>
    </row>
    <row r="24" spans="1:14">
      <c r="A24" s="5">
        <v>19102814</v>
      </c>
      <c r="B24" s="6" t="s">
        <v>67</v>
      </c>
      <c r="C24" s="5">
        <v>86</v>
      </c>
      <c r="D24" s="5" t="s">
        <v>19</v>
      </c>
      <c r="E24" s="5">
        <v>98</v>
      </c>
      <c r="F24" s="5" t="s">
        <v>23</v>
      </c>
      <c r="G24" s="5">
        <v>71</v>
      </c>
      <c r="H24" s="5" t="s">
        <v>21</v>
      </c>
      <c r="I24" s="5">
        <v>79</v>
      </c>
      <c r="J24" s="5" t="s">
        <v>19</v>
      </c>
      <c r="K24" s="5">
        <v>95</v>
      </c>
      <c r="L24" s="5" t="s">
        <v>23</v>
      </c>
      <c r="M24" s="5">
        <f t="shared" si="0"/>
        <v>429</v>
      </c>
      <c r="N24" s="5">
        <f t="shared" si="1"/>
        <v>85.8</v>
      </c>
    </row>
    <row r="25" spans="1:14">
      <c r="A25" s="5">
        <v>19102815</v>
      </c>
      <c r="B25" s="6" t="s">
        <v>68</v>
      </c>
      <c r="C25" s="5">
        <v>62</v>
      </c>
      <c r="D25" s="5" t="s">
        <v>22</v>
      </c>
      <c r="E25" s="5">
        <v>79</v>
      </c>
      <c r="F25" s="5" t="s">
        <v>20</v>
      </c>
      <c r="G25" s="5">
        <v>37</v>
      </c>
      <c r="H25" s="5" t="s">
        <v>17</v>
      </c>
      <c r="I25" s="5">
        <v>33</v>
      </c>
      <c r="J25" s="5" t="s">
        <v>16</v>
      </c>
      <c r="K25" s="5">
        <v>53</v>
      </c>
      <c r="L25" s="5" t="s">
        <v>17</v>
      </c>
      <c r="M25" s="5">
        <f t="shared" si="0"/>
        <v>264</v>
      </c>
      <c r="N25" s="5">
        <f t="shared" si="1"/>
        <v>52.8</v>
      </c>
    </row>
    <row r="26" spans="1:14">
      <c r="A26" s="5">
        <v>19102816</v>
      </c>
      <c r="B26" s="6" t="s">
        <v>69</v>
      </c>
      <c r="C26" s="5">
        <v>68</v>
      </c>
      <c r="D26" s="5" t="s">
        <v>22</v>
      </c>
      <c r="E26" s="5">
        <v>87</v>
      </c>
      <c r="F26" s="5" t="s">
        <v>19</v>
      </c>
      <c r="G26" s="5">
        <v>54</v>
      </c>
      <c r="H26" s="5" t="s">
        <v>18</v>
      </c>
      <c r="I26" s="5">
        <v>44</v>
      </c>
      <c r="J26" s="5" t="s">
        <v>22</v>
      </c>
      <c r="K26" s="5">
        <v>66</v>
      </c>
      <c r="L26" s="5" t="s">
        <v>22</v>
      </c>
      <c r="M26" s="5">
        <f t="shared" si="0"/>
        <v>319</v>
      </c>
      <c r="N26" s="5">
        <f t="shared" si="1"/>
        <v>63.8</v>
      </c>
    </row>
    <row r="27" spans="1:14">
      <c r="A27" s="5">
        <v>19102817</v>
      </c>
      <c r="B27" s="6" t="s">
        <v>70</v>
      </c>
      <c r="C27" s="5">
        <v>76</v>
      </c>
      <c r="D27" s="5" t="s">
        <v>20</v>
      </c>
      <c r="E27" s="5">
        <v>87</v>
      </c>
      <c r="F27" s="5" t="s">
        <v>19</v>
      </c>
      <c r="G27" s="5">
        <v>60</v>
      </c>
      <c r="H27" s="5" t="s">
        <v>20</v>
      </c>
      <c r="I27" s="5">
        <v>54</v>
      </c>
      <c r="J27" s="5" t="s">
        <v>18</v>
      </c>
      <c r="K27" s="5">
        <v>78</v>
      </c>
      <c r="L27" s="5" t="s">
        <v>20</v>
      </c>
      <c r="M27" s="5">
        <f t="shared" si="0"/>
        <v>355</v>
      </c>
      <c r="N27" s="5">
        <f t="shared" si="1"/>
        <v>71</v>
      </c>
    </row>
    <row r="28" spans="1:14">
      <c r="A28" s="5">
        <v>19102818</v>
      </c>
      <c r="B28" s="6" t="s">
        <v>71</v>
      </c>
      <c r="C28" s="5">
        <v>73</v>
      </c>
      <c r="D28" s="5" t="s">
        <v>18</v>
      </c>
      <c r="E28" s="5">
        <v>84</v>
      </c>
      <c r="F28" s="5" t="s">
        <v>21</v>
      </c>
      <c r="G28" s="5">
        <v>50</v>
      </c>
      <c r="H28" s="5" t="s">
        <v>22</v>
      </c>
      <c r="I28" s="5">
        <v>45</v>
      </c>
      <c r="J28" s="5" t="s">
        <v>22</v>
      </c>
      <c r="K28" s="5">
        <v>65</v>
      </c>
      <c r="L28" s="5" t="s">
        <v>22</v>
      </c>
      <c r="M28" s="5">
        <f t="shared" si="0"/>
        <v>317</v>
      </c>
      <c r="N28" s="5">
        <f t="shared" si="1"/>
        <v>63.4</v>
      </c>
    </row>
    <row r="29" spans="1:14">
      <c r="A29" s="5">
        <v>19102819</v>
      </c>
      <c r="B29" s="6" t="s">
        <v>72</v>
      </c>
      <c r="C29" s="5">
        <v>82</v>
      </c>
      <c r="D29" s="5" t="s">
        <v>21</v>
      </c>
      <c r="E29" s="5">
        <v>91</v>
      </c>
      <c r="F29" s="5" t="s">
        <v>23</v>
      </c>
      <c r="G29" s="5">
        <v>54</v>
      </c>
      <c r="H29" s="5" t="s">
        <v>18</v>
      </c>
      <c r="I29" s="5">
        <v>37</v>
      </c>
      <c r="J29" s="5" t="s">
        <v>17</v>
      </c>
      <c r="K29" s="5">
        <v>83</v>
      </c>
      <c r="L29" s="5" t="s">
        <v>21</v>
      </c>
      <c r="M29" s="5">
        <f t="shared" si="0"/>
        <v>347</v>
      </c>
      <c r="N29" s="5">
        <f t="shared" si="1"/>
        <v>69.400000000000006</v>
      </c>
    </row>
    <row r="30" spans="1:14">
      <c r="A30" s="5">
        <v>19102820</v>
      </c>
      <c r="B30" s="6" t="s">
        <v>73</v>
      </c>
      <c r="C30" s="5">
        <v>86</v>
      </c>
      <c r="D30" s="5" t="s">
        <v>19</v>
      </c>
      <c r="E30" s="5">
        <v>95</v>
      </c>
      <c r="F30" s="5" t="s">
        <v>23</v>
      </c>
      <c r="G30" s="5">
        <v>82</v>
      </c>
      <c r="H30" s="5" t="s">
        <v>19</v>
      </c>
      <c r="I30" s="5">
        <v>80</v>
      </c>
      <c r="J30" s="5" t="s">
        <v>19</v>
      </c>
      <c r="K30" s="5">
        <v>95</v>
      </c>
      <c r="L30" s="5" t="s">
        <v>23</v>
      </c>
      <c r="M30" s="5">
        <f t="shared" si="0"/>
        <v>438</v>
      </c>
      <c r="N30" s="5">
        <f t="shared" si="1"/>
        <v>87.6</v>
      </c>
    </row>
    <row r="31" spans="1:14">
      <c r="A31" s="5">
        <v>19102821</v>
      </c>
      <c r="B31" s="6" t="s">
        <v>74</v>
      </c>
      <c r="C31" s="5">
        <v>54</v>
      </c>
      <c r="D31" s="5" t="s">
        <v>17</v>
      </c>
      <c r="E31" s="5">
        <v>72</v>
      </c>
      <c r="F31" s="5" t="s">
        <v>18</v>
      </c>
      <c r="G31" s="5">
        <v>24</v>
      </c>
      <c r="H31" s="5" t="s">
        <v>25</v>
      </c>
      <c r="I31" s="5">
        <v>33</v>
      </c>
      <c r="J31" s="5" t="s">
        <v>16</v>
      </c>
      <c r="K31" s="5">
        <v>57</v>
      </c>
      <c r="L31" s="5" t="s">
        <v>17</v>
      </c>
      <c r="M31" s="5">
        <f t="shared" si="0"/>
        <v>240</v>
      </c>
      <c r="N31" s="5">
        <f t="shared" si="1"/>
        <v>48</v>
      </c>
    </row>
    <row r="32" spans="1:14">
      <c r="A32" s="5">
        <v>19102822</v>
      </c>
      <c r="B32" s="6" t="s">
        <v>75</v>
      </c>
      <c r="C32" s="5">
        <v>84</v>
      </c>
      <c r="D32" s="5" t="s">
        <v>21</v>
      </c>
      <c r="E32" s="5">
        <v>98</v>
      </c>
      <c r="F32" s="5" t="s">
        <v>23</v>
      </c>
      <c r="G32" s="5">
        <v>97</v>
      </c>
      <c r="H32" s="5" t="s">
        <v>23</v>
      </c>
      <c r="I32" s="5">
        <v>93</v>
      </c>
      <c r="J32" s="5" t="s">
        <v>23</v>
      </c>
      <c r="K32" s="5">
        <v>94</v>
      </c>
      <c r="L32" s="5" t="s">
        <v>19</v>
      </c>
      <c r="M32" s="5">
        <f t="shared" si="0"/>
        <v>466</v>
      </c>
      <c r="N32" s="5">
        <f t="shared" si="1"/>
        <v>93.2</v>
      </c>
    </row>
    <row r="33" spans="1:16">
      <c r="A33" s="5">
        <v>19102823</v>
      </c>
      <c r="B33" s="6" t="s">
        <v>76</v>
      </c>
      <c r="C33" s="5">
        <v>63</v>
      </c>
      <c r="D33" s="5" t="s">
        <v>22</v>
      </c>
      <c r="E33" s="5">
        <v>86</v>
      </c>
      <c r="F33" s="5" t="s">
        <v>19</v>
      </c>
      <c r="G33" s="5">
        <v>53</v>
      </c>
      <c r="H33" s="5" t="s">
        <v>18</v>
      </c>
      <c r="I33" s="5">
        <v>36</v>
      </c>
      <c r="J33" s="5" t="s">
        <v>17</v>
      </c>
      <c r="K33" s="5">
        <v>59</v>
      </c>
      <c r="L33" s="5" t="s">
        <v>22</v>
      </c>
      <c r="M33" s="5">
        <f t="shared" si="0"/>
        <v>297</v>
      </c>
      <c r="N33" s="5">
        <f t="shared" si="1"/>
        <v>59.4</v>
      </c>
    </row>
    <row r="34" spans="1:16">
      <c r="A34" s="5">
        <v>19102824</v>
      </c>
      <c r="B34" s="6" t="s">
        <v>77</v>
      </c>
      <c r="C34" s="5">
        <v>74</v>
      </c>
      <c r="D34" s="5" t="s">
        <v>18</v>
      </c>
      <c r="E34" s="5">
        <v>69</v>
      </c>
      <c r="F34" s="5" t="s">
        <v>18</v>
      </c>
      <c r="G34" s="5">
        <v>55</v>
      </c>
      <c r="H34" s="5" t="s">
        <v>18</v>
      </c>
      <c r="I34" s="5">
        <v>36</v>
      </c>
      <c r="J34" s="5" t="s">
        <v>17</v>
      </c>
      <c r="K34" s="5">
        <v>64</v>
      </c>
      <c r="L34" s="5" t="s">
        <v>22</v>
      </c>
      <c r="M34" s="5">
        <f t="shared" ref="M34:M63" si="2">C34+E34+G34+I34+K34</f>
        <v>298</v>
      </c>
      <c r="N34" s="5">
        <f t="shared" ref="N34:N63" si="3">M34/5</f>
        <v>59.6</v>
      </c>
    </row>
    <row r="35" spans="1:16">
      <c r="A35" s="5">
        <v>19102825</v>
      </c>
      <c r="B35" s="6" t="s">
        <v>78</v>
      </c>
      <c r="C35" s="5">
        <v>63</v>
      </c>
      <c r="D35" s="5" t="s">
        <v>22</v>
      </c>
      <c r="E35" s="5">
        <v>80</v>
      </c>
      <c r="F35" s="5" t="s">
        <v>21</v>
      </c>
      <c r="G35" s="5">
        <v>55</v>
      </c>
      <c r="H35" s="5" t="s">
        <v>18</v>
      </c>
      <c r="I35" s="5">
        <v>36</v>
      </c>
      <c r="J35" s="5" t="s">
        <v>17</v>
      </c>
      <c r="K35" s="5">
        <v>68</v>
      </c>
      <c r="L35" s="5" t="s">
        <v>18</v>
      </c>
      <c r="M35" s="5">
        <f t="shared" si="2"/>
        <v>302</v>
      </c>
      <c r="N35" s="5">
        <f t="shared" si="3"/>
        <v>60.4</v>
      </c>
    </row>
    <row r="36" spans="1:16">
      <c r="A36" s="5">
        <v>19102826</v>
      </c>
      <c r="B36" s="6" t="s">
        <v>79</v>
      </c>
      <c r="C36" s="5">
        <v>73</v>
      </c>
      <c r="D36" s="5" t="s">
        <v>18</v>
      </c>
      <c r="E36" s="5">
        <v>98</v>
      </c>
      <c r="F36" s="5" t="s">
        <v>23</v>
      </c>
      <c r="G36" s="5">
        <v>81</v>
      </c>
      <c r="H36" s="5" t="s">
        <v>19</v>
      </c>
      <c r="I36" s="5">
        <v>71</v>
      </c>
      <c r="J36" s="5" t="s">
        <v>21</v>
      </c>
      <c r="K36" s="5">
        <v>93</v>
      </c>
      <c r="L36" s="5" t="s">
        <v>19</v>
      </c>
      <c r="M36" s="5">
        <f t="shared" si="2"/>
        <v>416</v>
      </c>
      <c r="N36" s="5">
        <f t="shared" si="3"/>
        <v>83.2</v>
      </c>
    </row>
    <row r="37" spans="1:16">
      <c r="A37" s="5">
        <v>19102827</v>
      </c>
      <c r="B37" s="6" t="s">
        <v>80</v>
      </c>
      <c r="C37" s="5">
        <v>65</v>
      </c>
      <c r="D37" s="5" t="s">
        <v>22</v>
      </c>
      <c r="E37" s="5">
        <v>77</v>
      </c>
      <c r="F37" s="5" t="s">
        <v>20</v>
      </c>
      <c r="G37" s="5">
        <v>58</v>
      </c>
      <c r="H37" s="5" t="s">
        <v>18</v>
      </c>
      <c r="I37" s="5">
        <v>33</v>
      </c>
      <c r="J37" s="5" t="s">
        <v>16</v>
      </c>
      <c r="K37" s="5">
        <v>53</v>
      </c>
      <c r="L37" s="5" t="s">
        <v>17</v>
      </c>
      <c r="M37" s="5">
        <f t="shared" si="2"/>
        <v>286</v>
      </c>
      <c r="N37" s="5">
        <f t="shared" si="3"/>
        <v>57.2</v>
      </c>
    </row>
    <row r="38" spans="1:16">
      <c r="A38" s="5">
        <v>19102828</v>
      </c>
      <c r="B38" s="6" t="s">
        <v>81</v>
      </c>
      <c r="C38" s="5">
        <v>79</v>
      </c>
      <c r="D38" s="5" t="s">
        <v>20</v>
      </c>
      <c r="E38" s="5">
        <v>97</v>
      </c>
      <c r="F38" s="5" t="s">
        <v>23</v>
      </c>
      <c r="G38" s="5">
        <v>86</v>
      </c>
      <c r="H38" s="5" t="s">
        <v>19</v>
      </c>
      <c r="I38" s="5">
        <v>70</v>
      </c>
      <c r="J38" s="5" t="s">
        <v>21</v>
      </c>
      <c r="K38" s="5">
        <v>93</v>
      </c>
      <c r="L38" s="5" t="s">
        <v>19</v>
      </c>
      <c r="M38" s="5">
        <f t="shared" si="2"/>
        <v>425</v>
      </c>
      <c r="N38" s="5">
        <f t="shared" si="3"/>
        <v>85</v>
      </c>
    </row>
    <row r="39" spans="1:16">
      <c r="A39" s="5">
        <v>19102829</v>
      </c>
      <c r="B39" s="6" t="s">
        <v>82</v>
      </c>
      <c r="C39" s="5">
        <v>70</v>
      </c>
      <c r="D39" s="5" t="s">
        <v>18</v>
      </c>
      <c r="E39" s="5">
        <v>86</v>
      </c>
      <c r="F39" s="5" t="s">
        <v>19</v>
      </c>
      <c r="G39" s="5">
        <v>45</v>
      </c>
      <c r="H39" s="5" t="s">
        <v>22</v>
      </c>
      <c r="I39" s="5">
        <v>38</v>
      </c>
      <c r="J39" s="5" t="s">
        <v>17</v>
      </c>
      <c r="K39" s="5">
        <v>83</v>
      </c>
      <c r="L39" s="5" t="s">
        <v>21</v>
      </c>
      <c r="M39" s="5">
        <f t="shared" si="2"/>
        <v>322</v>
      </c>
      <c r="N39" s="5">
        <f t="shared" si="3"/>
        <v>64.400000000000006</v>
      </c>
    </row>
    <row r="40" spans="1:16">
      <c r="A40" s="5">
        <v>19102830</v>
      </c>
      <c r="B40" s="6" t="s">
        <v>83</v>
      </c>
      <c r="C40" s="5">
        <v>64</v>
      </c>
      <c r="D40" s="5" t="s">
        <v>22</v>
      </c>
      <c r="E40" s="5">
        <v>80</v>
      </c>
      <c r="F40" s="5" t="s">
        <v>21</v>
      </c>
      <c r="G40" s="5">
        <v>59</v>
      </c>
      <c r="H40" s="5" t="s">
        <v>18</v>
      </c>
      <c r="I40" s="5">
        <v>47</v>
      </c>
      <c r="J40" s="5" t="s">
        <v>22</v>
      </c>
      <c r="K40" s="5">
        <v>63</v>
      </c>
      <c r="L40" s="5" t="s">
        <v>22</v>
      </c>
      <c r="M40" s="5">
        <f t="shared" si="2"/>
        <v>313</v>
      </c>
      <c r="N40" s="5">
        <f t="shared" si="3"/>
        <v>62.6</v>
      </c>
    </row>
    <row r="41" spans="1:16">
      <c r="A41" s="5">
        <v>19102831</v>
      </c>
      <c r="B41" s="6" t="s">
        <v>84</v>
      </c>
      <c r="C41" s="5">
        <v>80</v>
      </c>
      <c r="D41" s="5" t="s">
        <v>20</v>
      </c>
      <c r="E41" s="5">
        <v>69</v>
      </c>
      <c r="F41" s="5" t="s">
        <v>18</v>
      </c>
      <c r="G41" s="5">
        <v>49</v>
      </c>
      <c r="H41" s="5" t="s">
        <v>22</v>
      </c>
      <c r="I41" s="5">
        <v>54</v>
      </c>
      <c r="J41" s="5" t="s">
        <v>18</v>
      </c>
      <c r="K41" s="5">
        <v>69</v>
      </c>
      <c r="L41" s="5" t="s">
        <v>18</v>
      </c>
      <c r="M41" s="5">
        <f t="shared" si="2"/>
        <v>321</v>
      </c>
      <c r="N41" s="5">
        <f t="shared" si="3"/>
        <v>64.2</v>
      </c>
    </row>
    <row r="42" spans="1:16">
      <c r="A42" s="5">
        <v>19102832</v>
      </c>
      <c r="B42" s="6" t="s">
        <v>85</v>
      </c>
      <c r="C42" s="5">
        <v>76</v>
      </c>
      <c r="D42" s="5" t="s">
        <v>20</v>
      </c>
      <c r="E42" s="5">
        <v>92</v>
      </c>
      <c r="F42" s="5" t="s">
        <v>23</v>
      </c>
      <c r="G42" s="5">
        <v>44</v>
      </c>
      <c r="H42" s="5" t="s">
        <v>22</v>
      </c>
      <c r="I42" s="5">
        <v>43</v>
      </c>
      <c r="J42" s="5" t="s">
        <v>22</v>
      </c>
      <c r="K42" s="5">
        <v>82</v>
      </c>
      <c r="L42" s="5" t="s">
        <v>21</v>
      </c>
      <c r="M42" s="5">
        <f t="shared" si="2"/>
        <v>337</v>
      </c>
      <c r="N42" s="5">
        <f t="shared" si="3"/>
        <v>67.400000000000006</v>
      </c>
    </row>
    <row r="43" spans="1:16">
      <c r="A43" s="5">
        <v>19102833</v>
      </c>
      <c r="B43" s="6" t="s">
        <v>86</v>
      </c>
      <c r="C43" s="5">
        <v>88</v>
      </c>
      <c r="D43" s="5" t="s">
        <v>19</v>
      </c>
      <c r="E43" s="5">
        <v>98</v>
      </c>
      <c r="F43" s="5" t="s">
        <v>23</v>
      </c>
      <c r="G43" s="5">
        <v>71</v>
      </c>
      <c r="H43" s="5" t="s">
        <v>21</v>
      </c>
      <c r="I43" s="5">
        <v>88</v>
      </c>
      <c r="J43" s="5" t="s">
        <v>23</v>
      </c>
      <c r="K43" s="5">
        <v>95</v>
      </c>
      <c r="L43" s="5" t="s">
        <v>23</v>
      </c>
      <c r="M43" s="5">
        <f t="shared" si="2"/>
        <v>440</v>
      </c>
      <c r="N43" s="5">
        <f t="shared" si="3"/>
        <v>88</v>
      </c>
    </row>
    <row r="44" spans="1:16">
      <c r="A44" s="5">
        <v>19102834</v>
      </c>
      <c r="B44" s="6" t="s">
        <v>87</v>
      </c>
      <c r="C44" s="5">
        <v>83</v>
      </c>
      <c r="D44" s="5" t="s">
        <v>21</v>
      </c>
      <c r="E44" s="5">
        <v>85</v>
      </c>
      <c r="F44" s="5" t="s">
        <v>19</v>
      </c>
      <c r="G44" s="5">
        <v>59</v>
      </c>
      <c r="H44" s="5" t="s">
        <v>18</v>
      </c>
      <c r="I44" s="5">
        <v>37</v>
      </c>
      <c r="J44" s="5" t="s">
        <v>17</v>
      </c>
      <c r="K44" s="5">
        <v>76</v>
      </c>
      <c r="L44" s="5" t="s">
        <v>20</v>
      </c>
      <c r="M44" s="5">
        <f t="shared" si="2"/>
        <v>340</v>
      </c>
      <c r="N44" s="5">
        <f t="shared" si="3"/>
        <v>68</v>
      </c>
      <c r="P44">
        <v>1</v>
      </c>
    </row>
    <row r="45" spans="1:16">
      <c r="A45" s="5">
        <v>19102835</v>
      </c>
      <c r="B45" s="6" t="s">
        <v>88</v>
      </c>
      <c r="C45" s="5">
        <v>73</v>
      </c>
      <c r="D45" s="5" t="s">
        <v>18</v>
      </c>
      <c r="E45" s="5">
        <v>77</v>
      </c>
      <c r="F45" s="5" t="s">
        <v>20</v>
      </c>
      <c r="G45" s="5">
        <v>54</v>
      </c>
      <c r="H45" s="5" t="s">
        <v>18</v>
      </c>
      <c r="I45" s="5">
        <v>36</v>
      </c>
      <c r="J45" s="5" t="s">
        <v>17</v>
      </c>
      <c r="K45" s="5">
        <v>63</v>
      </c>
      <c r="L45" s="5" t="s">
        <v>22</v>
      </c>
      <c r="M45" s="5">
        <f t="shared" si="2"/>
        <v>303</v>
      </c>
      <c r="N45" s="5">
        <f t="shared" si="3"/>
        <v>60.6</v>
      </c>
    </row>
    <row r="46" spans="1:16">
      <c r="A46" s="5">
        <v>19102836</v>
      </c>
      <c r="B46" s="6" t="s">
        <v>89</v>
      </c>
      <c r="C46" s="5">
        <v>81</v>
      </c>
      <c r="D46" s="5" t="s">
        <v>21</v>
      </c>
      <c r="E46" s="5">
        <v>92</v>
      </c>
      <c r="F46" s="5" t="s">
        <v>23</v>
      </c>
      <c r="G46" s="5">
        <v>63</v>
      </c>
      <c r="H46" s="5" t="s">
        <v>20</v>
      </c>
      <c r="I46" s="5">
        <v>58</v>
      </c>
      <c r="J46" s="5" t="s">
        <v>20</v>
      </c>
      <c r="K46" s="5">
        <v>86</v>
      </c>
      <c r="L46" s="5" t="s">
        <v>21</v>
      </c>
      <c r="M46" s="5">
        <f t="shared" si="2"/>
        <v>380</v>
      </c>
      <c r="N46" s="5">
        <f t="shared" si="3"/>
        <v>76</v>
      </c>
    </row>
    <row r="47" spans="1:16">
      <c r="A47" s="5">
        <v>19102837</v>
      </c>
      <c r="B47" s="6" t="s">
        <v>90</v>
      </c>
      <c r="C47" s="5">
        <v>77</v>
      </c>
      <c r="D47" s="5" t="s">
        <v>20</v>
      </c>
      <c r="E47" s="5">
        <v>93</v>
      </c>
      <c r="F47" s="5" t="s">
        <v>23</v>
      </c>
      <c r="G47" s="5">
        <v>59</v>
      </c>
      <c r="H47" s="5" t="s">
        <v>18</v>
      </c>
      <c r="I47" s="5">
        <v>46</v>
      </c>
      <c r="J47" s="5" t="s">
        <v>22</v>
      </c>
      <c r="K47" s="5">
        <v>74</v>
      </c>
      <c r="L47" s="5" t="s">
        <v>18</v>
      </c>
      <c r="M47" s="5">
        <f t="shared" si="2"/>
        <v>349</v>
      </c>
      <c r="N47" s="5">
        <f t="shared" si="3"/>
        <v>69.8</v>
      </c>
    </row>
    <row r="48" spans="1:16">
      <c r="A48" s="5">
        <v>19102838</v>
      </c>
      <c r="B48" s="6" t="s">
        <v>91</v>
      </c>
      <c r="C48" s="5">
        <v>82</v>
      </c>
      <c r="D48" s="5" t="s">
        <v>21</v>
      </c>
      <c r="E48" s="5">
        <v>82</v>
      </c>
      <c r="F48" s="5" t="s">
        <v>21</v>
      </c>
      <c r="G48" s="5">
        <v>60</v>
      </c>
      <c r="H48" s="5" t="s">
        <v>20</v>
      </c>
      <c r="I48" s="5">
        <v>48</v>
      </c>
      <c r="J48" s="5" t="s">
        <v>22</v>
      </c>
      <c r="K48" s="5">
        <v>78</v>
      </c>
      <c r="L48" s="5" t="s">
        <v>20</v>
      </c>
      <c r="M48" s="5">
        <f t="shared" si="2"/>
        <v>350</v>
      </c>
      <c r="N48" s="5">
        <f t="shared" si="3"/>
        <v>70</v>
      </c>
    </row>
    <row r="49" spans="1:14">
      <c r="A49" s="5">
        <v>19102839</v>
      </c>
      <c r="B49" s="6" t="s">
        <v>92</v>
      </c>
      <c r="C49" s="5">
        <v>77</v>
      </c>
      <c r="D49" s="5" t="s">
        <v>20</v>
      </c>
      <c r="E49" s="5">
        <v>87</v>
      </c>
      <c r="F49" s="5" t="s">
        <v>19</v>
      </c>
      <c r="G49" s="5">
        <v>57</v>
      </c>
      <c r="H49" s="5" t="s">
        <v>18</v>
      </c>
      <c r="I49" s="5">
        <v>51</v>
      </c>
      <c r="J49" s="5" t="s">
        <v>18</v>
      </c>
      <c r="K49" s="5">
        <v>81</v>
      </c>
      <c r="L49" s="5" t="s">
        <v>20</v>
      </c>
      <c r="M49" s="5">
        <f t="shared" si="2"/>
        <v>353</v>
      </c>
      <c r="N49" s="5">
        <f t="shared" si="3"/>
        <v>70.599999999999994</v>
      </c>
    </row>
    <row r="50" spans="1:14">
      <c r="A50" s="5">
        <v>19102840</v>
      </c>
      <c r="B50" s="6" t="s">
        <v>93</v>
      </c>
      <c r="C50" s="5">
        <v>66</v>
      </c>
      <c r="D50" s="5" t="s">
        <v>22</v>
      </c>
      <c r="E50" s="5">
        <v>86</v>
      </c>
      <c r="F50" s="5" t="s">
        <v>19</v>
      </c>
      <c r="G50" s="5">
        <v>45</v>
      </c>
      <c r="H50" s="5" t="s">
        <v>22</v>
      </c>
      <c r="I50" s="5">
        <v>45</v>
      </c>
      <c r="J50" s="5" t="s">
        <v>22</v>
      </c>
      <c r="K50" s="5">
        <v>69</v>
      </c>
      <c r="L50" s="5" t="s">
        <v>18</v>
      </c>
      <c r="M50" s="5">
        <f t="shared" si="2"/>
        <v>311</v>
      </c>
      <c r="N50" s="5">
        <f t="shared" si="3"/>
        <v>62.2</v>
      </c>
    </row>
    <row r="51" spans="1:14">
      <c r="A51" s="5">
        <v>19102841</v>
      </c>
      <c r="B51" s="6" t="s">
        <v>94</v>
      </c>
      <c r="C51" s="5">
        <v>49</v>
      </c>
      <c r="D51" s="5" t="s">
        <v>16</v>
      </c>
      <c r="E51" s="5">
        <v>77</v>
      </c>
      <c r="F51" s="5" t="s">
        <v>20</v>
      </c>
      <c r="G51" s="5">
        <v>33</v>
      </c>
      <c r="H51" s="5" t="s">
        <v>16</v>
      </c>
      <c r="I51" s="5">
        <v>33</v>
      </c>
      <c r="J51" s="5" t="s">
        <v>16</v>
      </c>
      <c r="K51" s="5">
        <v>52</v>
      </c>
      <c r="L51" s="5" t="s">
        <v>17</v>
      </c>
      <c r="M51" s="5">
        <f t="shared" si="2"/>
        <v>244</v>
      </c>
      <c r="N51" s="5">
        <f t="shared" si="3"/>
        <v>48.8</v>
      </c>
    </row>
    <row r="52" spans="1:14">
      <c r="A52" s="5">
        <v>19102842</v>
      </c>
      <c r="B52" s="6" t="s">
        <v>95</v>
      </c>
      <c r="C52" s="5">
        <v>72</v>
      </c>
      <c r="D52" s="5" t="s">
        <v>18</v>
      </c>
      <c r="E52" s="5">
        <v>86</v>
      </c>
      <c r="F52" s="5" t="s">
        <v>19</v>
      </c>
      <c r="G52" s="5">
        <v>54</v>
      </c>
      <c r="H52" s="5" t="s">
        <v>18</v>
      </c>
      <c r="I52" s="5">
        <v>45</v>
      </c>
      <c r="J52" s="5" t="s">
        <v>22</v>
      </c>
      <c r="K52" s="5">
        <v>65</v>
      </c>
      <c r="L52" s="5" t="s">
        <v>22</v>
      </c>
      <c r="M52" s="5">
        <f t="shared" si="2"/>
        <v>322</v>
      </c>
      <c r="N52" s="5">
        <f t="shared" si="3"/>
        <v>64.400000000000006</v>
      </c>
    </row>
    <row r="53" spans="1:14">
      <c r="A53" s="5">
        <v>19102843</v>
      </c>
      <c r="B53" s="6" t="s">
        <v>96</v>
      </c>
      <c r="C53" s="5">
        <v>88</v>
      </c>
      <c r="D53" s="5" t="s">
        <v>19</v>
      </c>
      <c r="E53" s="5">
        <v>90</v>
      </c>
      <c r="F53" s="5" t="s">
        <v>19</v>
      </c>
      <c r="G53" s="5">
        <v>82</v>
      </c>
      <c r="H53" s="5" t="s">
        <v>19</v>
      </c>
      <c r="I53" s="5">
        <v>50</v>
      </c>
      <c r="J53" s="5" t="s">
        <v>18</v>
      </c>
      <c r="K53" s="5">
        <v>82</v>
      </c>
      <c r="L53" s="5" t="s">
        <v>21</v>
      </c>
      <c r="M53" s="5">
        <f t="shared" si="2"/>
        <v>392</v>
      </c>
      <c r="N53" s="5">
        <f t="shared" si="3"/>
        <v>78.400000000000006</v>
      </c>
    </row>
    <row r="54" spans="1:14">
      <c r="A54" s="5">
        <v>19102844</v>
      </c>
      <c r="B54" s="6" t="s">
        <v>97</v>
      </c>
      <c r="C54" s="5">
        <v>39</v>
      </c>
      <c r="D54" s="5" t="s">
        <v>16</v>
      </c>
      <c r="E54" s="5">
        <v>86</v>
      </c>
      <c r="F54" s="5" t="s">
        <v>19</v>
      </c>
      <c r="G54" s="5">
        <v>53</v>
      </c>
      <c r="H54" s="5" t="s">
        <v>18</v>
      </c>
      <c r="I54" s="5">
        <v>33</v>
      </c>
      <c r="J54" s="5" t="s">
        <v>16</v>
      </c>
      <c r="K54" s="5">
        <v>50</v>
      </c>
      <c r="L54" s="5" t="s">
        <v>17</v>
      </c>
      <c r="M54" s="5">
        <f t="shared" si="2"/>
        <v>261</v>
      </c>
      <c r="N54" s="5">
        <f t="shared" si="3"/>
        <v>52.2</v>
      </c>
    </row>
    <row r="55" spans="1:14">
      <c r="A55" s="5">
        <v>19102845</v>
      </c>
      <c r="B55" s="6" t="s">
        <v>98</v>
      </c>
      <c r="C55" s="5">
        <v>59</v>
      </c>
      <c r="D55" s="5" t="s">
        <v>17</v>
      </c>
      <c r="E55" s="5">
        <v>71</v>
      </c>
      <c r="F55" s="5" t="s">
        <v>18</v>
      </c>
      <c r="G55" s="5">
        <v>69</v>
      </c>
      <c r="H55" s="5" t="s">
        <v>20</v>
      </c>
      <c r="I55" s="5">
        <v>59</v>
      </c>
      <c r="J55" s="5" t="s">
        <v>20</v>
      </c>
      <c r="K55" s="5">
        <v>64</v>
      </c>
      <c r="L55" s="5" t="s">
        <v>22</v>
      </c>
      <c r="M55" s="5">
        <f t="shared" si="2"/>
        <v>322</v>
      </c>
      <c r="N55" s="5">
        <f t="shared" si="3"/>
        <v>64.400000000000006</v>
      </c>
    </row>
    <row r="56" spans="1:14">
      <c r="A56" s="5">
        <v>19102846</v>
      </c>
      <c r="B56" s="6" t="s">
        <v>100</v>
      </c>
      <c r="C56" s="5">
        <v>73</v>
      </c>
      <c r="D56" s="5" t="s">
        <v>18</v>
      </c>
      <c r="E56" s="5">
        <v>94</v>
      </c>
      <c r="F56" s="5" t="s">
        <v>23</v>
      </c>
      <c r="G56" s="5">
        <v>40</v>
      </c>
      <c r="H56" s="5" t="s">
        <v>17</v>
      </c>
      <c r="I56" s="5">
        <v>33</v>
      </c>
      <c r="J56" s="5" t="s">
        <v>16</v>
      </c>
      <c r="K56" s="5">
        <v>64</v>
      </c>
      <c r="L56" s="5" t="s">
        <v>22</v>
      </c>
      <c r="M56" s="5">
        <f t="shared" si="2"/>
        <v>304</v>
      </c>
      <c r="N56" s="5">
        <f t="shared" si="3"/>
        <v>60.8</v>
      </c>
    </row>
    <row r="57" spans="1:14">
      <c r="A57" s="5">
        <v>19102847</v>
      </c>
      <c r="B57" s="6" t="s">
        <v>101</v>
      </c>
      <c r="C57" s="5">
        <v>49</v>
      </c>
      <c r="D57" s="5" t="s">
        <v>16</v>
      </c>
      <c r="E57" s="5">
        <v>78</v>
      </c>
      <c r="F57" s="5" t="s">
        <v>20</v>
      </c>
      <c r="G57" s="5">
        <v>34</v>
      </c>
      <c r="H57" s="5" t="s">
        <v>16</v>
      </c>
      <c r="I57" s="5">
        <v>33</v>
      </c>
      <c r="J57" s="5" t="s">
        <v>16</v>
      </c>
      <c r="K57" s="5">
        <v>59</v>
      </c>
      <c r="L57" s="5" t="s">
        <v>22</v>
      </c>
      <c r="M57" s="5">
        <f t="shared" si="2"/>
        <v>253</v>
      </c>
      <c r="N57" s="5">
        <f t="shared" si="3"/>
        <v>50.6</v>
      </c>
    </row>
    <row r="58" spans="1:14">
      <c r="A58" s="5">
        <v>19102848</v>
      </c>
      <c r="B58" s="6" t="s">
        <v>102</v>
      </c>
      <c r="C58" s="5">
        <v>66</v>
      </c>
      <c r="D58" s="5" t="s">
        <v>22</v>
      </c>
      <c r="E58" s="5">
        <v>75</v>
      </c>
      <c r="F58" s="5" t="s">
        <v>20</v>
      </c>
      <c r="G58" s="5">
        <v>73</v>
      </c>
      <c r="H58" s="5" t="s">
        <v>21</v>
      </c>
      <c r="I58" s="5">
        <v>39</v>
      </c>
      <c r="J58" s="5" t="s">
        <v>17</v>
      </c>
      <c r="K58" s="5">
        <v>61</v>
      </c>
      <c r="L58" s="5" t="s">
        <v>22</v>
      </c>
      <c r="M58" s="5">
        <f t="shared" si="2"/>
        <v>314</v>
      </c>
      <c r="N58" s="5">
        <f t="shared" si="3"/>
        <v>62.8</v>
      </c>
    </row>
    <row r="59" spans="1:14">
      <c r="A59" s="5">
        <v>19102849</v>
      </c>
      <c r="B59" s="6" t="s">
        <v>103</v>
      </c>
      <c r="C59" s="5">
        <v>77</v>
      </c>
      <c r="D59" s="5" t="s">
        <v>20</v>
      </c>
      <c r="E59" s="5">
        <v>94</v>
      </c>
      <c r="F59" s="5" t="s">
        <v>23</v>
      </c>
      <c r="G59" s="5">
        <v>68</v>
      </c>
      <c r="H59" s="5" t="s">
        <v>20</v>
      </c>
      <c r="I59" s="5">
        <v>45</v>
      </c>
      <c r="J59" s="5" t="s">
        <v>22</v>
      </c>
      <c r="K59" s="5">
        <v>81</v>
      </c>
      <c r="L59" s="5" t="s">
        <v>20</v>
      </c>
      <c r="M59" s="5">
        <f t="shared" si="2"/>
        <v>365</v>
      </c>
      <c r="N59" s="5">
        <f t="shared" si="3"/>
        <v>73</v>
      </c>
    </row>
    <row r="60" spans="1:14">
      <c r="A60" s="5">
        <v>19102850</v>
      </c>
      <c r="B60" s="6" t="s">
        <v>104</v>
      </c>
      <c r="C60" s="5">
        <v>83</v>
      </c>
      <c r="D60" s="5" t="s">
        <v>21</v>
      </c>
      <c r="E60" s="5">
        <v>92</v>
      </c>
      <c r="F60" s="5" t="s">
        <v>23</v>
      </c>
      <c r="G60" s="5">
        <v>85</v>
      </c>
      <c r="H60" s="5" t="s">
        <v>19</v>
      </c>
      <c r="I60" s="5">
        <v>76</v>
      </c>
      <c r="J60" s="5" t="s">
        <v>19</v>
      </c>
      <c r="K60" s="5">
        <v>95</v>
      </c>
      <c r="L60" s="5" t="s">
        <v>23</v>
      </c>
      <c r="M60" s="5">
        <f t="shared" si="2"/>
        <v>431</v>
      </c>
      <c r="N60" s="5">
        <f t="shared" si="3"/>
        <v>86.2</v>
      </c>
    </row>
    <row r="61" spans="1:14">
      <c r="A61" s="5">
        <v>19102851</v>
      </c>
      <c r="B61" s="6" t="s">
        <v>106</v>
      </c>
      <c r="C61" s="5">
        <v>73</v>
      </c>
      <c r="D61" s="5" t="s">
        <v>18</v>
      </c>
      <c r="E61" s="5">
        <v>94</v>
      </c>
      <c r="F61" s="5" t="s">
        <v>23</v>
      </c>
      <c r="G61" s="5">
        <v>51</v>
      </c>
      <c r="H61" s="5" t="s">
        <v>18</v>
      </c>
      <c r="I61" s="5">
        <v>36</v>
      </c>
      <c r="J61" s="5" t="s">
        <v>17</v>
      </c>
      <c r="K61" s="5">
        <v>73</v>
      </c>
      <c r="L61" s="5" t="s">
        <v>18</v>
      </c>
      <c r="M61" s="5">
        <f t="shared" si="2"/>
        <v>327</v>
      </c>
      <c r="N61" s="5">
        <f t="shared" si="3"/>
        <v>65.400000000000006</v>
      </c>
    </row>
    <row r="62" spans="1:14">
      <c r="A62" s="5">
        <v>19102852</v>
      </c>
      <c r="B62" s="6" t="s">
        <v>107</v>
      </c>
      <c r="C62" s="5">
        <v>89</v>
      </c>
      <c r="D62" s="5" t="s">
        <v>19</v>
      </c>
      <c r="E62" s="5">
        <v>96</v>
      </c>
      <c r="F62" s="5" t="s">
        <v>23</v>
      </c>
      <c r="G62" s="5">
        <v>80</v>
      </c>
      <c r="H62" s="5" t="s">
        <v>21</v>
      </c>
      <c r="I62" s="5">
        <v>73</v>
      </c>
      <c r="J62" s="5" t="s">
        <v>21</v>
      </c>
      <c r="K62" s="5">
        <v>95</v>
      </c>
      <c r="L62" s="5" t="s">
        <v>23</v>
      </c>
      <c r="M62" s="5">
        <f t="shared" si="2"/>
        <v>433</v>
      </c>
      <c r="N62" s="5">
        <f t="shared" si="3"/>
        <v>86.6</v>
      </c>
    </row>
    <row r="63" spans="1:14">
      <c r="A63" s="5">
        <v>19102853</v>
      </c>
      <c r="B63" s="6" t="s">
        <v>108</v>
      </c>
      <c r="C63" s="5">
        <v>83</v>
      </c>
      <c r="D63" s="5" t="s">
        <v>21</v>
      </c>
      <c r="E63" s="5">
        <v>88</v>
      </c>
      <c r="F63" s="5" t="s">
        <v>19</v>
      </c>
      <c r="G63" s="5">
        <v>47</v>
      </c>
      <c r="H63" s="5" t="s">
        <v>22</v>
      </c>
      <c r="I63" s="5">
        <v>50</v>
      </c>
      <c r="J63" s="5" t="s">
        <v>18</v>
      </c>
      <c r="K63" s="5">
        <v>69</v>
      </c>
      <c r="L63" s="5" t="s">
        <v>18</v>
      </c>
      <c r="M63" s="5">
        <f t="shared" si="2"/>
        <v>337</v>
      </c>
      <c r="N63" s="5">
        <f t="shared" si="3"/>
        <v>67.400000000000006</v>
      </c>
    </row>
    <row r="64" spans="1:14">
      <c r="A64" s="5">
        <v>19102854</v>
      </c>
      <c r="B64" s="6" t="s">
        <v>109</v>
      </c>
      <c r="C64" s="5">
        <v>84</v>
      </c>
      <c r="D64" s="5" t="s">
        <v>21</v>
      </c>
      <c r="E64" s="5">
        <v>90</v>
      </c>
      <c r="F64" s="5" t="s">
        <v>19</v>
      </c>
      <c r="G64" s="5">
        <v>84</v>
      </c>
      <c r="H64" s="5" t="s">
        <v>19</v>
      </c>
      <c r="I64" s="5">
        <v>79</v>
      </c>
      <c r="J64" s="5" t="s">
        <v>19</v>
      </c>
      <c r="K64" s="5">
        <v>95</v>
      </c>
      <c r="L64" s="5" t="s">
        <v>23</v>
      </c>
      <c r="M64" s="5">
        <f t="shared" ref="M64:M66" si="4">C64+E64+G64+I64+K64</f>
        <v>432</v>
      </c>
      <c r="N64" s="5">
        <f t="shared" ref="N64:N66" si="5">M64/5</f>
        <v>86.4</v>
      </c>
    </row>
    <row r="65" spans="1:14">
      <c r="A65" s="5">
        <v>19102855</v>
      </c>
      <c r="B65" s="6" t="s">
        <v>110</v>
      </c>
      <c r="C65" s="5">
        <v>85</v>
      </c>
      <c r="D65" s="5" t="s">
        <v>21</v>
      </c>
      <c r="E65" s="5">
        <v>95</v>
      </c>
      <c r="F65" s="5" t="s">
        <v>23</v>
      </c>
      <c r="G65" s="5">
        <v>47</v>
      </c>
      <c r="H65" s="5" t="s">
        <v>22</v>
      </c>
      <c r="I65" s="5">
        <v>48</v>
      </c>
      <c r="J65" s="5" t="s">
        <v>22</v>
      </c>
      <c r="K65" s="5">
        <v>83</v>
      </c>
      <c r="L65" s="5" t="s">
        <v>21</v>
      </c>
      <c r="M65" s="5">
        <f t="shared" si="4"/>
        <v>358</v>
      </c>
      <c r="N65" s="5">
        <f t="shared" si="5"/>
        <v>71.599999999999994</v>
      </c>
    </row>
    <row r="66" spans="1:14">
      <c r="A66" s="5">
        <v>19102856</v>
      </c>
      <c r="B66" s="6" t="s">
        <v>111</v>
      </c>
      <c r="C66" s="5">
        <v>95</v>
      </c>
      <c r="D66" s="5" t="s">
        <v>23</v>
      </c>
      <c r="E66" s="5">
        <v>99</v>
      </c>
      <c r="F66" s="5" t="s">
        <v>23</v>
      </c>
      <c r="G66" s="5">
        <v>95</v>
      </c>
      <c r="H66" s="5" t="s">
        <v>23</v>
      </c>
      <c r="I66" s="5">
        <v>87</v>
      </c>
      <c r="J66" s="5" t="s">
        <v>23</v>
      </c>
      <c r="K66" s="5">
        <v>95</v>
      </c>
      <c r="L66" s="5" t="s">
        <v>23</v>
      </c>
      <c r="M66" s="5">
        <f t="shared" si="4"/>
        <v>471</v>
      </c>
      <c r="N66" s="5">
        <f t="shared" si="5"/>
        <v>94.2</v>
      </c>
    </row>
  </sheetData>
  <mergeCells count="6">
    <mergeCell ref="C2:D2"/>
    <mergeCell ref="E2:F2"/>
    <mergeCell ref="G2:H2"/>
    <mergeCell ref="I2:J2"/>
    <mergeCell ref="K2:L2"/>
    <mergeCell ref="A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F13" sqref="F13"/>
    </sheetView>
  </sheetViews>
  <sheetFormatPr defaultRowHeight="15"/>
  <sheetData>
    <row r="1" spans="1:8" ht="71.25" customHeight="1">
      <c r="A1" s="7" t="s">
        <v>130</v>
      </c>
      <c r="B1" s="7"/>
      <c r="C1" s="7"/>
      <c r="D1" s="7"/>
      <c r="E1" s="7"/>
      <c r="F1" s="7"/>
      <c r="G1" s="7"/>
      <c r="H1" s="7"/>
    </row>
    <row r="2" spans="1:8" ht="15.75">
      <c r="A2" s="10" t="s">
        <v>125</v>
      </c>
      <c r="B2" s="10"/>
      <c r="C2" s="10" t="s">
        <v>126</v>
      </c>
      <c r="D2" s="10" t="s">
        <v>116</v>
      </c>
      <c r="E2" s="10" t="s">
        <v>117</v>
      </c>
      <c r="F2" s="10" t="s">
        <v>118</v>
      </c>
      <c r="G2" s="10" t="s">
        <v>119</v>
      </c>
      <c r="H2" s="11" t="s">
        <v>127</v>
      </c>
    </row>
    <row r="3" spans="1:8">
      <c r="A3" s="5">
        <v>1</v>
      </c>
      <c r="B3" s="5" t="s">
        <v>23</v>
      </c>
      <c r="C3" s="5">
        <v>1</v>
      </c>
      <c r="D3" s="5">
        <v>23</v>
      </c>
      <c r="E3" s="5">
        <v>3</v>
      </c>
      <c r="F3" s="5">
        <v>5</v>
      </c>
      <c r="G3" s="5">
        <v>9</v>
      </c>
      <c r="H3" s="5">
        <f>SUM(C3:G3)</f>
        <v>41</v>
      </c>
    </row>
    <row r="4" spans="1:8">
      <c r="A4" s="5">
        <v>2</v>
      </c>
      <c r="B4" s="5" t="s">
        <v>128</v>
      </c>
      <c r="C4" s="5">
        <v>8</v>
      </c>
      <c r="D4" s="5">
        <v>21</v>
      </c>
      <c r="E4" s="5">
        <v>8</v>
      </c>
      <c r="F4" s="5">
        <v>4</v>
      </c>
      <c r="G4" s="5">
        <v>5</v>
      </c>
      <c r="H4" s="5">
        <f>SUM(C4:G4)</f>
        <v>46</v>
      </c>
    </row>
    <row r="5" spans="1:8">
      <c r="A5" s="5">
        <v>3</v>
      </c>
      <c r="B5" s="5" t="s">
        <v>21</v>
      </c>
      <c r="C5" s="5">
        <v>12</v>
      </c>
      <c r="D5" s="5">
        <v>6</v>
      </c>
      <c r="E5" s="5">
        <v>8</v>
      </c>
      <c r="F5" s="5">
        <v>5</v>
      </c>
      <c r="G5" s="5">
        <v>12</v>
      </c>
      <c r="H5" s="5">
        <f>SUM(C5:G5)</f>
        <v>43</v>
      </c>
    </row>
    <row r="6" spans="1:8">
      <c r="A6" s="5">
        <v>4</v>
      </c>
      <c r="B6" s="5" t="s">
        <v>20</v>
      </c>
      <c r="C6" s="5">
        <v>14</v>
      </c>
      <c r="D6" s="5">
        <v>8</v>
      </c>
      <c r="E6" s="5">
        <v>7</v>
      </c>
      <c r="F6" s="5">
        <v>5</v>
      </c>
      <c r="G6" s="5">
        <v>8</v>
      </c>
      <c r="H6" s="5">
        <f>SUM(C6:G6)</f>
        <v>42</v>
      </c>
    </row>
    <row r="7" spans="1:8">
      <c r="A7" s="5">
        <v>5</v>
      </c>
      <c r="B7" s="5" t="s">
        <v>18</v>
      </c>
      <c r="C7" s="5">
        <v>11</v>
      </c>
      <c r="D7" s="5">
        <v>4</v>
      </c>
      <c r="E7" s="5">
        <v>21</v>
      </c>
      <c r="F7" s="5">
        <v>9</v>
      </c>
      <c r="G7" s="5">
        <v>12</v>
      </c>
      <c r="H7" s="5">
        <f>SUM(C7:G7)</f>
        <v>57</v>
      </c>
    </row>
    <row r="8" spans="1:8">
      <c r="A8" s="5">
        <v>6</v>
      </c>
      <c r="B8" s="5" t="s">
        <v>22</v>
      </c>
      <c r="C8" s="5">
        <v>11</v>
      </c>
      <c r="D8" s="5">
        <v>1</v>
      </c>
      <c r="E8" s="5">
        <v>10</v>
      </c>
      <c r="F8" s="5">
        <v>14</v>
      </c>
      <c r="G8" s="5">
        <v>11</v>
      </c>
      <c r="H8" s="5">
        <f>SUM(C8:G8)</f>
        <v>47</v>
      </c>
    </row>
    <row r="9" spans="1:8">
      <c r="A9" s="5">
        <v>7</v>
      </c>
      <c r="B9" s="5" t="s">
        <v>17</v>
      </c>
      <c r="C9" s="5">
        <v>3</v>
      </c>
      <c r="D9" s="5">
        <v>1</v>
      </c>
      <c r="E9" s="5">
        <v>3</v>
      </c>
      <c r="F9" s="5">
        <v>13</v>
      </c>
      <c r="G9" s="5">
        <v>6</v>
      </c>
      <c r="H9" s="5">
        <f>SUM(C9:G9)</f>
        <v>26</v>
      </c>
    </row>
    <row r="10" spans="1:8">
      <c r="A10" s="5">
        <v>8</v>
      </c>
      <c r="B10" s="5" t="s">
        <v>16</v>
      </c>
      <c r="C10" s="5">
        <v>4</v>
      </c>
      <c r="D10" s="5">
        <v>0</v>
      </c>
      <c r="E10" s="5">
        <v>3</v>
      </c>
      <c r="F10" s="5">
        <v>9</v>
      </c>
      <c r="G10" s="5">
        <v>1</v>
      </c>
      <c r="H10" s="5">
        <f>SUM(C10:G10)</f>
        <v>17</v>
      </c>
    </row>
    <row r="11" spans="1:8">
      <c r="A11" s="5">
        <v>9</v>
      </c>
      <c r="B11" s="5" t="s">
        <v>25</v>
      </c>
      <c r="C11" s="5">
        <v>0</v>
      </c>
      <c r="D11" s="5">
        <v>0</v>
      </c>
      <c r="E11" s="5">
        <v>1</v>
      </c>
      <c r="F11" s="5">
        <v>0</v>
      </c>
      <c r="G11" s="5">
        <v>0</v>
      </c>
      <c r="H11" s="5">
        <f>SUM(C11:G11)</f>
        <v>1</v>
      </c>
    </row>
    <row r="12" spans="1:8" ht="15.75">
      <c r="A12" s="12" t="s">
        <v>129</v>
      </c>
      <c r="B12" s="12" t="s">
        <v>129</v>
      </c>
      <c r="C12" s="13">
        <f>((8*C3+7*C4+6*C5+5*C6+4*C7+3*C8+2*C9+C10*1)*100)/(8*64)</f>
        <v>57.2265625</v>
      </c>
      <c r="D12" s="13">
        <f>((8*D3+7*D4+6*D5+5*D6+4*D7+3*D8+2*D9+1*D10+0*D11)*100)/(8*64)</f>
        <v>83.59375</v>
      </c>
      <c r="E12" s="13">
        <f>((8*E3+7*E4+6*E5+5*E6+4*E7+3*E8+2*E9+E10+E11*0)*100)/(8*64)</f>
        <v>55.859375</v>
      </c>
      <c r="F12" s="13">
        <f>((8*F3+7*F4+6*F5+5*F6+4*F7+3*F8+2*F9+1*F10)*100)/(8*64)</f>
        <v>46.09375</v>
      </c>
      <c r="G12" s="13">
        <f>((8*G3+7*G4+6*G5+5*G6+4*G7+3*G8+2*G9+G10*1+G11*0)*100)/(8*64)</f>
        <v>61.1328125</v>
      </c>
      <c r="H12" s="13">
        <f>((8*H3+7*H4+6*H5+5*H6+4*H7+3*H8+2*H9+H10*1+H11*0)*100)/(40*64)</f>
        <v>60.78125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Sheet1!X_Result_2019_20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Rashmi Purohit</dc:creator>
  <cp:lastModifiedBy>Rashmi Purohit</cp:lastModifiedBy>
  <dcterms:created xsi:type="dcterms:W3CDTF">2020-07-15T08:25:58Z</dcterms:created>
  <dcterms:modified xsi:type="dcterms:W3CDTF">2020-07-15T09:54:02Z</dcterms:modified>
</cp:coreProperties>
</file>